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227" documentId="8_{0693162D-239D-433E-85BA-2459A111497D}" xr6:coauthVersionLast="47" xr6:coauthVersionMax="47" xr10:uidLastSave="{0C8155CE-A855-C14B-9078-8EFC267A8757}"/>
  <bookViews>
    <workbookView xWindow="33660" yWindow="2120" windowWidth="28800" windowHeight="16420" activeTab="1" xr2:uid="{00000000-000D-0000-FFFF-FFFF00000000}"/>
  </bookViews>
  <sheets>
    <sheet name="U18 GIRLS" sheetId="1" state="hidden" r:id="rId1"/>
    <sheet name="Display" sheetId="2" r:id="rId2"/>
  </sheets>
  <definedNames>
    <definedName name="_xlnm._FilterDatabase" localSheetId="1" hidden="1">Display!$A$1:$V$46</definedName>
    <definedName name="_xlnm._FilterDatabase" localSheetId="0" hidden="1">'U18 GIRLS'!$A$1:$V$46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6" i="2" l="1"/>
  <c r="D46" i="2"/>
  <c r="V35" i="2"/>
  <c r="D35" i="2"/>
  <c r="V34" i="2"/>
  <c r="D34" i="2"/>
  <c r="V22" i="2"/>
  <c r="D22" i="2"/>
  <c r="V17" i="2"/>
  <c r="D17" i="2"/>
  <c r="V16" i="2"/>
  <c r="D16" i="2"/>
  <c r="V8" i="2"/>
  <c r="D8" i="2"/>
  <c r="V45" i="2"/>
  <c r="D45" i="2"/>
  <c r="V44" i="2"/>
  <c r="D44" i="2"/>
  <c r="V33" i="2"/>
  <c r="D33" i="2"/>
  <c r="V32" i="2"/>
  <c r="D32" i="2"/>
  <c r="V21" i="2"/>
  <c r="D21" i="2"/>
  <c r="V20" i="2"/>
  <c r="D20" i="2"/>
  <c r="V15" i="2"/>
  <c r="D15" i="2"/>
  <c r="V14" i="2"/>
  <c r="D14" i="2"/>
  <c r="V13" i="2"/>
  <c r="D13" i="2"/>
  <c r="V7" i="2"/>
  <c r="D7" i="2"/>
  <c r="V43" i="2"/>
  <c r="D43" i="2"/>
  <c r="V42" i="2"/>
  <c r="D42" i="2"/>
  <c r="V41" i="2"/>
  <c r="D41" i="2"/>
  <c r="V40" i="2"/>
  <c r="D40" i="2"/>
  <c r="V31" i="2"/>
  <c r="D31" i="2"/>
  <c r="V30" i="2"/>
  <c r="D30" i="2"/>
  <c r="V29" i="2"/>
  <c r="D29" i="2"/>
  <c r="V28" i="2"/>
  <c r="D28" i="2"/>
  <c r="V19" i="2"/>
  <c r="D19" i="2"/>
  <c r="V12" i="2"/>
  <c r="D12" i="2"/>
  <c r="V6" i="2"/>
  <c r="D6" i="2"/>
  <c r="V5" i="2"/>
  <c r="D5" i="2"/>
  <c r="V4" i="2"/>
  <c r="D4" i="2"/>
  <c r="V27" i="2"/>
  <c r="D27" i="2"/>
  <c r="V26" i="2"/>
  <c r="D26" i="2"/>
  <c r="V39" i="2"/>
  <c r="D39" i="2"/>
  <c r="V18" i="2"/>
  <c r="D18" i="2"/>
  <c r="V11" i="2"/>
  <c r="D11" i="2"/>
  <c r="V3" i="2"/>
  <c r="D3" i="2"/>
  <c r="V25" i="2"/>
  <c r="D25" i="2"/>
  <c r="V10" i="2"/>
  <c r="D10" i="2"/>
  <c r="V24" i="2"/>
  <c r="D24" i="2"/>
  <c r="V38" i="2"/>
  <c r="D38" i="2"/>
  <c r="V23" i="2"/>
  <c r="D23" i="2"/>
  <c r="V37" i="2"/>
  <c r="D37" i="2"/>
  <c r="V9" i="2"/>
  <c r="D9" i="2"/>
  <c r="V36" i="2"/>
  <c r="D36" i="2"/>
  <c r="V2" i="2"/>
  <c r="D2" i="2"/>
  <c r="V4" i="1"/>
  <c r="V2" i="1"/>
  <c r="D13" i="1"/>
  <c r="D23" i="1"/>
  <c r="D2" i="1"/>
  <c r="D4" i="1"/>
  <c r="D5" i="1"/>
  <c r="D7" i="1"/>
  <c r="D8" i="1"/>
  <c r="D12" i="1"/>
  <c r="D9" i="1"/>
  <c r="D10" i="1"/>
  <c r="D6" i="1"/>
  <c r="D11" i="1"/>
  <c r="D14" i="1"/>
  <c r="D22" i="1"/>
  <c r="D21" i="1"/>
  <c r="D26" i="1"/>
  <c r="D27" i="1"/>
  <c r="D28" i="1"/>
  <c r="D20" i="1"/>
  <c r="D17" i="1"/>
  <c r="D19" i="1"/>
  <c r="D18" i="1"/>
  <c r="D15" i="1"/>
  <c r="D25" i="1"/>
  <c r="D24" i="1"/>
  <c r="D29" i="1"/>
  <c r="D39" i="1"/>
  <c r="D34" i="1"/>
  <c r="D35" i="1"/>
  <c r="D37" i="1"/>
  <c r="D32" i="1"/>
  <c r="D36" i="1"/>
  <c r="D30" i="1"/>
  <c r="D16" i="1"/>
  <c r="D31" i="1"/>
  <c r="D38" i="1"/>
  <c r="D33" i="1"/>
  <c r="D46" i="1"/>
  <c r="D41" i="1"/>
  <c r="D44" i="1"/>
  <c r="D40" i="1"/>
  <c r="D43" i="1"/>
  <c r="D42" i="1"/>
  <c r="D45" i="1"/>
  <c r="D3" i="1"/>
  <c r="V46" i="1"/>
  <c r="V39" i="1"/>
  <c r="V41" i="1"/>
  <c r="V7" i="1"/>
  <c r="V22" i="1"/>
  <c r="V34" i="1"/>
  <c r="V21" i="1"/>
  <c r="V26" i="1"/>
  <c r="V27" i="1"/>
  <c r="V28" i="1"/>
  <c r="V20" i="1"/>
  <c r="V35" i="1"/>
  <c r="V44" i="1"/>
  <c r="V37" i="1"/>
  <c r="V17" i="1"/>
  <c r="V23" i="1"/>
  <c r="V32" i="1"/>
  <c r="V3" i="1"/>
  <c r="V40" i="1"/>
  <c r="V43" i="1"/>
  <c r="V8" i="1"/>
  <c r="V5" i="1"/>
  <c r="V9" i="1"/>
  <c r="V11" i="1"/>
  <c r="V42" i="1"/>
  <c r="V19" i="1"/>
  <c r="V10" i="1"/>
  <c r="V45" i="1"/>
  <c r="V18" i="1"/>
  <c r="V15" i="1"/>
  <c r="V6" i="1"/>
  <c r="V25" i="1"/>
  <c r="V24" i="1"/>
  <c r="V12" i="1"/>
  <c r="V14" i="1"/>
  <c r="V36" i="1"/>
  <c r="V29" i="1"/>
  <c r="V30" i="1"/>
  <c r="V13" i="1"/>
  <c r="V16" i="1"/>
  <c r="V31" i="1"/>
  <c r="V38" i="1"/>
  <c r="V33" i="1"/>
</calcChain>
</file>

<file path=xl/sharedStrings.xml><?xml version="1.0" encoding="utf-8"?>
<sst xmlns="http://schemas.openxmlformats.org/spreadsheetml/2006/main" count="402" uniqueCount="111">
  <si>
    <t>Grade</t>
  </si>
  <si>
    <t>2023 BJFL U18 Girls</t>
  </si>
  <si>
    <t>Team name</t>
  </si>
  <si>
    <t>Family name</t>
  </si>
  <si>
    <t>Allan</t>
  </si>
  <si>
    <t>Bannam</t>
  </si>
  <si>
    <t>Bannon</t>
  </si>
  <si>
    <t>Boulton</t>
  </si>
  <si>
    <t>Cail</t>
  </si>
  <si>
    <t>Carmody</t>
  </si>
  <si>
    <t>Chilver</t>
  </si>
  <si>
    <t>Clarke</t>
  </si>
  <si>
    <t>Coffey</t>
  </si>
  <si>
    <t>Davison</t>
  </si>
  <si>
    <t>Demeo</t>
  </si>
  <si>
    <t>Dover</t>
  </si>
  <si>
    <t>Drage</t>
  </si>
  <si>
    <t>Edwards</t>
  </si>
  <si>
    <t>Evans</t>
  </si>
  <si>
    <t>Gibson</t>
  </si>
  <si>
    <t>Haigh</t>
  </si>
  <si>
    <t>Hancock</t>
  </si>
  <si>
    <t>Johnston</t>
  </si>
  <si>
    <t>Jorgensen-Neave</t>
  </si>
  <si>
    <t>Kelly</t>
  </si>
  <si>
    <t>Kendall</t>
  </si>
  <si>
    <t>Lewis</t>
  </si>
  <si>
    <t>Lockwood</t>
  </si>
  <si>
    <t>Mathews-Shanley</t>
  </si>
  <si>
    <t>Mcphee</t>
  </si>
  <si>
    <t>McPherson</t>
  </si>
  <si>
    <t>Meersbergen</t>
  </si>
  <si>
    <t>Morrison</t>
  </si>
  <si>
    <t>Moss</t>
  </si>
  <si>
    <t>Pearce</t>
  </si>
  <si>
    <t>Peebles</t>
  </si>
  <si>
    <t>Ripper</t>
  </si>
  <si>
    <t>Roberts</t>
  </si>
  <si>
    <t>Smith</t>
  </si>
  <si>
    <t>Somerville</t>
  </si>
  <si>
    <t>St Clair</t>
  </si>
  <si>
    <t>Stevenson</t>
  </si>
  <si>
    <t>Taylor</t>
  </si>
  <si>
    <t>Turner</t>
  </si>
  <si>
    <t>Vanzuyden</t>
  </si>
  <si>
    <t>Ward</t>
  </si>
  <si>
    <t>Weir</t>
  </si>
  <si>
    <t>First name</t>
  </si>
  <si>
    <t>Madison</t>
  </si>
  <si>
    <t>Jenna</t>
  </si>
  <si>
    <t>Pepper</t>
  </si>
  <si>
    <t>Issy</t>
  </si>
  <si>
    <t>Eve</t>
  </si>
  <si>
    <t>Scout</t>
  </si>
  <si>
    <t>Mayah</t>
  </si>
  <si>
    <t>Lauren</t>
  </si>
  <si>
    <t>Eva</t>
  </si>
  <si>
    <t>Hannah</t>
  </si>
  <si>
    <t>Kobe</t>
  </si>
  <si>
    <t>Stephanie</t>
  </si>
  <si>
    <t>Jess</t>
  </si>
  <si>
    <t>Gabrielle</t>
  </si>
  <si>
    <t>Chelsea</t>
  </si>
  <si>
    <t>Caitlin</t>
  </si>
  <si>
    <t>Jorja</t>
  </si>
  <si>
    <t>Amelie</t>
  </si>
  <si>
    <t>Alana</t>
  </si>
  <si>
    <t>Samantha</t>
  </si>
  <si>
    <t>Alexis</t>
  </si>
  <si>
    <t>Chloe</t>
  </si>
  <si>
    <t>Tahlia</t>
  </si>
  <si>
    <t>Brydi</t>
  </si>
  <si>
    <t>Jayda</t>
  </si>
  <si>
    <t>Gemma</t>
  </si>
  <si>
    <t>Poppy</t>
  </si>
  <si>
    <t>Matilda</t>
  </si>
  <si>
    <t>Lexie</t>
  </si>
  <si>
    <t>Maiya</t>
  </si>
  <si>
    <t>Sasha</t>
  </si>
  <si>
    <t>Nadia</t>
  </si>
  <si>
    <t>Nevaeh</t>
  </si>
  <si>
    <t>Kadeisha</t>
  </si>
  <si>
    <t>Lanie</t>
  </si>
  <si>
    <t>Isabel</t>
  </si>
  <si>
    <t>Lilly</t>
  </si>
  <si>
    <t>Oakley</t>
  </si>
  <si>
    <t>Michelle</t>
  </si>
  <si>
    <t>Emilie</t>
  </si>
  <si>
    <t>Abby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</si>
  <si>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</si>
  <si>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</si>
  <si>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</si>
  <si>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</si>
  <si>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</si>
  <si>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</si>
  <si>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</si>
  <si>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</si>
  <si>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</si>
  <si>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</si>
  <si>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</si>
  <si>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</si>
  <si>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</si>
  <si>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</si>
  <si>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</si>
  <si>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</si>
  <si>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TALLY</t>
  </si>
  <si>
    <t>Eaglehawk</t>
  </si>
  <si>
    <t>Golden Square</t>
  </si>
  <si>
    <t>Sandhurst</t>
  </si>
  <si>
    <t>White Hills</t>
  </si>
  <si>
    <t>Woorinen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</si>
</sst>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opLeftCell="D1" workbookViewId="0">
      <pane ySplit="1" topLeftCell="A2" activePane="bottomLeft" state="frozen"/>
      <selection pane="bottomLeft" activeCell="X7" sqref="X7"/>
    </sheetView>
  </sheetViews>
  <sheetFormatPr baseColWidth="10" defaultColWidth="9.33203125" defaultRowHeight="15" x14ac:dyDescent="0.2"/>
  <cols>
    <col min="1" max="1" width="15.83203125" style="2" hidden="1" customWidth="1"/>
    <col min="2" max="2" width="13.33203125" style="2" hidden="1" customWidth="1"/>
    <col min="3" max="3" width="15" style="2" hidden="1" customWidth="1"/>
    <col min="4" max="4" width="19.1640625" style="2" bestFit="1" customWidth="1"/>
    <col min="5" max="5" width="14.33203125" style="2" bestFit="1" customWidth="1"/>
    <col min="6" max="14" width="7.33203125" style="2" customWidth="1"/>
    <col min="15" max="21" width="8.33203125" style="2" customWidth="1"/>
    <col min="22" max="22" width="9.6640625" style="2" bestFit="1" customWidth="1"/>
    <col min="23" max="16384" width="9.33203125" style="2"/>
  </cols>
  <sheetData>
    <row r="1" spans="1:22" x14ac:dyDescent="0.2">
      <c r="A1" s="1" t="s">
        <v>0</v>
      </c>
      <c r="B1" s="1" t="s">
        <v>47</v>
      </c>
      <c r="C1" s="1" t="s">
        <v>3</v>
      </c>
      <c r="D1" s="1"/>
      <c r="E1" s="1" t="s">
        <v>2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1" t="s">
        <v>96</v>
      </c>
      <c r="N1" s="1" t="s">
        <v>97</v>
      </c>
      <c r="O1" s="1" t="s">
        <v>98</v>
      </c>
      <c r="P1" s="1" t="s">
        <v>99</v>
      </c>
      <c r="Q1" s="1" t="s">
        <v>100</v>
      </c>
      <c r="R1" s="1" t="s">
        <v>101</v>
      </c>
      <c r="S1" s="1" t="s">
        <v>102</v>
      </c>
      <c r="T1" s="1" t="s">
        <v>103</v>
      </c>
      <c r="U1" s="1" t="s">
        <v>104</v>
      </c>
      <c r="V1" s="5" t="s">
        <v>105</v>
      </c>
    </row>
    <row r="2" spans="1:22" x14ac:dyDescent="0.2">
      <c r="A2" s="3" t="s">
        <v>1</v>
      </c>
      <c r="B2" s="3" t="s">
        <v>83</v>
      </c>
      <c r="C2" s="3" t="s">
        <v>40</v>
      </c>
      <c r="D2" s="4" t="str">
        <f t="shared" ref="D2:D46" si="0">_xlfn.CONCAT(B2," ",C2)</f>
        <v>Isabel St Clair</v>
      </c>
      <c r="E2" s="3" t="s">
        <v>106</v>
      </c>
      <c r="F2" s="3">
        <v>1</v>
      </c>
      <c r="G2" s="3">
        <v>3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3</v>
      </c>
      <c r="O2" s="3">
        <v>1</v>
      </c>
      <c r="P2" s="3">
        <v>2</v>
      </c>
      <c r="Q2" s="3">
        <v>0</v>
      </c>
      <c r="R2" s="3">
        <v>3</v>
      </c>
      <c r="S2" s="3">
        <v>0</v>
      </c>
      <c r="T2" s="3">
        <v>0</v>
      </c>
      <c r="U2" s="3">
        <v>0</v>
      </c>
      <c r="V2" s="6">
        <f t="shared" ref="V2:V46" si="1">SUM(F2:I2,J2:P2,Q2:U2)</f>
        <v>13</v>
      </c>
    </row>
    <row r="3" spans="1:22" x14ac:dyDescent="0.2">
      <c r="A3" s="3" t="s">
        <v>1</v>
      </c>
      <c r="B3" s="3" t="s">
        <v>67</v>
      </c>
      <c r="C3" s="3" t="s">
        <v>22</v>
      </c>
      <c r="D3" s="4" t="str">
        <f t="shared" si="0"/>
        <v>Samantha Johnston</v>
      </c>
      <c r="E3" s="3" t="s">
        <v>110</v>
      </c>
      <c r="F3" s="3">
        <v>0</v>
      </c>
      <c r="G3" s="3">
        <v>1</v>
      </c>
      <c r="H3" s="3">
        <v>3</v>
      </c>
      <c r="I3" s="3">
        <v>0</v>
      </c>
      <c r="J3" s="3">
        <v>0</v>
      </c>
      <c r="K3" s="3">
        <v>0</v>
      </c>
      <c r="L3" s="3">
        <v>0</v>
      </c>
      <c r="M3" s="3">
        <v>2</v>
      </c>
      <c r="N3" s="3">
        <v>0</v>
      </c>
      <c r="O3" s="3">
        <v>2</v>
      </c>
      <c r="P3" s="3">
        <v>0</v>
      </c>
      <c r="Q3" s="3">
        <v>0</v>
      </c>
      <c r="R3" s="3">
        <v>0</v>
      </c>
      <c r="S3" s="3">
        <v>3</v>
      </c>
      <c r="T3" s="3">
        <v>0</v>
      </c>
      <c r="U3" s="3">
        <v>2</v>
      </c>
      <c r="V3" s="6">
        <f t="shared" si="1"/>
        <v>13</v>
      </c>
    </row>
    <row r="4" spans="1:22" x14ac:dyDescent="0.2">
      <c r="A4" s="3" t="s">
        <v>1</v>
      </c>
      <c r="B4" s="3" t="s">
        <v>61</v>
      </c>
      <c r="C4" s="3" t="s">
        <v>16</v>
      </c>
      <c r="D4" s="4" t="str">
        <f t="shared" si="0"/>
        <v>Gabrielle Drage</v>
      </c>
      <c r="E4" s="3" t="s">
        <v>107</v>
      </c>
      <c r="F4" s="3">
        <v>0</v>
      </c>
      <c r="G4" s="3">
        <v>0</v>
      </c>
      <c r="H4" s="3">
        <v>2</v>
      </c>
      <c r="I4" s="3">
        <v>0</v>
      </c>
      <c r="J4" s="3">
        <v>0</v>
      </c>
      <c r="K4" s="3">
        <v>0</v>
      </c>
      <c r="L4" s="3">
        <v>3</v>
      </c>
      <c r="M4" s="3">
        <v>0</v>
      </c>
      <c r="N4" s="3">
        <v>0</v>
      </c>
      <c r="O4" s="3">
        <v>0</v>
      </c>
      <c r="P4" s="3">
        <v>0</v>
      </c>
      <c r="Q4" s="3">
        <v>2</v>
      </c>
      <c r="R4" s="3">
        <v>2</v>
      </c>
      <c r="S4" s="3">
        <v>2</v>
      </c>
      <c r="T4" s="3">
        <v>0</v>
      </c>
      <c r="U4" s="3">
        <v>0</v>
      </c>
      <c r="V4" s="6">
        <f t="shared" si="1"/>
        <v>11</v>
      </c>
    </row>
    <row r="5" spans="1:22" x14ac:dyDescent="0.2">
      <c r="A5" s="3" t="s">
        <v>1</v>
      </c>
      <c r="B5" s="3" t="s">
        <v>71</v>
      </c>
      <c r="C5" s="3" t="s">
        <v>26</v>
      </c>
      <c r="D5" s="4" t="str">
        <f t="shared" si="0"/>
        <v>Brydi Lewis</v>
      </c>
      <c r="E5" s="3" t="s">
        <v>110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3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3</v>
      </c>
      <c r="V5" s="6">
        <f t="shared" si="1"/>
        <v>10</v>
      </c>
    </row>
    <row r="6" spans="1:22" x14ac:dyDescent="0.2">
      <c r="A6" s="3" t="s">
        <v>1</v>
      </c>
      <c r="B6" s="3" t="s">
        <v>78</v>
      </c>
      <c r="C6" s="3" t="s">
        <v>34</v>
      </c>
      <c r="D6" s="4" t="str">
        <f t="shared" si="0"/>
        <v>Sasha Pearce</v>
      </c>
      <c r="E6" s="3" t="s">
        <v>109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3</v>
      </c>
      <c r="S6" s="3">
        <v>3</v>
      </c>
      <c r="T6" s="3">
        <v>0</v>
      </c>
      <c r="U6" s="3">
        <v>0</v>
      </c>
      <c r="V6" s="6">
        <f t="shared" si="1"/>
        <v>9</v>
      </c>
    </row>
    <row r="7" spans="1:22" x14ac:dyDescent="0.2">
      <c r="A7" s="3" t="s">
        <v>1</v>
      </c>
      <c r="B7" s="3" t="s">
        <v>51</v>
      </c>
      <c r="C7" s="3" t="s">
        <v>7</v>
      </c>
      <c r="D7" s="4" t="str">
        <f t="shared" si="0"/>
        <v>Issy Boulton</v>
      </c>
      <c r="E7" s="3" t="s">
        <v>110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3</v>
      </c>
      <c r="R7" s="3">
        <v>0</v>
      </c>
      <c r="S7" s="3">
        <v>1</v>
      </c>
      <c r="T7" s="3">
        <v>2</v>
      </c>
      <c r="U7" s="3">
        <v>0</v>
      </c>
      <c r="V7" s="6">
        <f t="shared" si="1"/>
        <v>9</v>
      </c>
    </row>
    <row r="8" spans="1:22" x14ac:dyDescent="0.2">
      <c r="A8" s="3" t="s">
        <v>1</v>
      </c>
      <c r="B8" s="3" t="s">
        <v>70</v>
      </c>
      <c r="C8" s="3" t="s">
        <v>25</v>
      </c>
      <c r="D8" s="4" t="str">
        <f t="shared" si="0"/>
        <v>Tahlia Kendall</v>
      </c>
      <c r="E8" s="3" t="s">
        <v>109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0</v>
      </c>
      <c r="N8" s="3">
        <v>0</v>
      </c>
      <c r="O8" s="3">
        <v>3</v>
      </c>
      <c r="P8" s="3">
        <v>3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 t="shared" si="1"/>
        <v>8</v>
      </c>
    </row>
    <row r="9" spans="1:22" x14ac:dyDescent="0.2">
      <c r="A9" s="3" t="s">
        <v>1</v>
      </c>
      <c r="B9" s="3" t="s">
        <v>72</v>
      </c>
      <c r="C9" s="3" t="s">
        <v>27</v>
      </c>
      <c r="D9" s="4" t="str">
        <f t="shared" si="0"/>
        <v>Jayda Lockwood</v>
      </c>
      <c r="E9" s="3" t="s">
        <v>107</v>
      </c>
      <c r="F9" s="3">
        <v>0</v>
      </c>
      <c r="G9" s="3">
        <v>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3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6">
        <f t="shared" si="1"/>
        <v>7</v>
      </c>
    </row>
    <row r="10" spans="1:22" x14ac:dyDescent="0.2">
      <c r="A10" s="3" t="s">
        <v>1</v>
      </c>
      <c r="B10" s="3" t="s">
        <v>75</v>
      </c>
      <c r="C10" s="3" t="s">
        <v>31</v>
      </c>
      <c r="D10" s="4" t="str">
        <f t="shared" si="0"/>
        <v>Matilda Meersbergen</v>
      </c>
      <c r="E10" s="3" t="s">
        <v>109</v>
      </c>
      <c r="F10" s="3">
        <v>2</v>
      </c>
      <c r="G10" s="3">
        <v>0</v>
      </c>
      <c r="H10" s="3">
        <v>3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6">
        <f t="shared" si="1"/>
        <v>6</v>
      </c>
    </row>
    <row r="11" spans="1:22" x14ac:dyDescent="0.2">
      <c r="A11" s="3" t="s">
        <v>1</v>
      </c>
      <c r="B11" s="3" t="s">
        <v>72</v>
      </c>
      <c r="C11" s="3" t="s">
        <v>28</v>
      </c>
      <c r="D11" s="4" t="str">
        <f t="shared" si="0"/>
        <v>Jayda Mathews-Shanley</v>
      </c>
      <c r="E11" s="3" t="s">
        <v>106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6">
        <f t="shared" si="1"/>
        <v>5</v>
      </c>
    </row>
    <row r="12" spans="1:22" x14ac:dyDescent="0.2">
      <c r="A12" s="3" t="s">
        <v>1</v>
      </c>
      <c r="B12" s="3" t="s">
        <v>73</v>
      </c>
      <c r="C12" s="3" t="s">
        <v>37</v>
      </c>
      <c r="D12" s="4" t="str">
        <f t="shared" si="0"/>
        <v>Gemma Roberts</v>
      </c>
      <c r="E12" s="3" t="s">
        <v>107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6">
        <f t="shared" si="1"/>
        <v>5</v>
      </c>
    </row>
    <row r="13" spans="1:22" x14ac:dyDescent="0.2">
      <c r="A13" s="3" t="s">
        <v>1</v>
      </c>
      <c r="B13" s="3" t="s">
        <v>69</v>
      </c>
      <c r="C13" s="3" t="s">
        <v>42</v>
      </c>
      <c r="D13" s="4" t="str">
        <f t="shared" si="0"/>
        <v>Chloe Taylor</v>
      </c>
      <c r="E13" s="3" t="s">
        <v>108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3</v>
      </c>
      <c r="V13" s="6">
        <f t="shared" si="1"/>
        <v>5</v>
      </c>
    </row>
    <row r="14" spans="1:22" x14ac:dyDescent="0.2">
      <c r="A14" s="3" t="s">
        <v>1</v>
      </c>
      <c r="B14" s="3" t="s">
        <v>80</v>
      </c>
      <c r="C14" s="3" t="s">
        <v>37</v>
      </c>
      <c r="D14" s="4" t="str">
        <f t="shared" si="0"/>
        <v>Nevaeh Roberts</v>
      </c>
      <c r="E14" s="3" t="s">
        <v>110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3">
        <v>3</v>
      </c>
      <c r="U14" s="3">
        <v>0</v>
      </c>
      <c r="V14" s="6">
        <f t="shared" si="1"/>
        <v>5</v>
      </c>
    </row>
    <row r="15" spans="1:22" x14ac:dyDescent="0.2">
      <c r="A15" s="3" t="s">
        <v>1</v>
      </c>
      <c r="B15" s="3" t="s">
        <v>77</v>
      </c>
      <c r="C15" s="3" t="s">
        <v>34</v>
      </c>
      <c r="D15" s="4" t="str">
        <f t="shared" si="0"/>
        <v>Maiya Pearce</v>
      </c>
      <c r="E15" s="3" t="s">
        <v>109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6">
        <f t="shared" si="1"/>
        <v>4</v>
      </c>
    </row>
    <row r="16" spans="1:22" x14ac:dyDescent="0.2">
      <c r="A16" s="3" t="s">
        <v>1</v>
      </c>
      <c r="B16" s="3" t="s">
        <v>85</v>
      </c>
      <c r="C16" s="3" t="s">
        <v>43</v>
      </c>
      <c r="D16" s="4" t="str">
        <f t="shared" si="0"/>
        <v>Oakley Turner</v>
      </c>
      <c r="E16" s="3" t="s">
        <v>109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  <c r="S16" s="3">
        <v>0</v>
      </c>
      <c r="T16" s="3">
        <v>2</v>
      </c>
      <c r="U16" s="3">
        <v>0</v>
      </c>
      <c r="V16" s="6">
        <f t="shared" si="1"/>
        <v>4</v>
      </c>
    </row>
    <row r="17" spans="1:22" x14ac:dyDescent="0.2">
      <c r="A17" s="3" t="s">
        <v>1</v>
      </c>
      <c r="B17" s="3" t="s">
        <v>64</v>
      </c>
      <c r="C17" s="3" t="s">
        <v>19</v>
      </c>
      <c r="D17" s="4" t="str">
        <f t="shared" si="0"/>
        <v>Jorja Gibson</v>
      </c>
      <c r="E17" s="3" t="s">
        <v>106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6">
        <f t="shared" si="1"/>
        <v>3</v>
      </c>
    </row>
    <row r="18" spans="1:22" x14ac:dyDescent="0.2">
      <c r="A18" s="3" t="s">
        <v>1</v>
      </c>
      <c r="B18" s="3" t="s">
        <v>76</v>
      </c>
      <c r="C18" s="3" t="s">
        <v>33</v>
      </c>
      <c r="D18" s="4" t="str">
        <f t="shared" si="0"/>
        <v>Lexie Moss</v>
      </c>
      <c r="E18" s="3" t="s">
        <v>106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6">
        <f t="shared" si="1"/>
        <v>3</v>
      </c>
    </row>
    <row r="19" spans="1:22" x14ac:dyDescent="0.2">
      <c r="A19" s="3" t="s">
        <v>1</v>
      </c>
      <c r="B19" s="3" t="s">
        <v>74</v>
      </c>
      <c r="C19" s="3" t="s">
        <v>30</v>
      </c>
      <c r="D19" s="4" t="str">
        <f t="shared" si="0"/>
        <v>Poppy McPherson</v>
      </c>
      <c r="E19" s="3" t="s">
        <v>106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6">
        <f t="shared" si="1"/>
        <v>3</v>
      </c>
    </row>
    <row r="20" spans="1:22" x14ac:dyDescent="0.2">
      <c r="A20" s="3" t="s">
        <v>1</v>
      </c>
      <c r="B20" s="3" t="s">
        <v>59</v>
      </c>
      <c r="C20" s="3" t="s">
        <v>14</v>
      </c>
      <c r="D20" s="4" t="str">
        <f t="shared" si="0"/>
        <v>Stephanie Demeo</v>
      </c>
      <c r="E20" s="3" t="s">
        <v>107</v>
      </c>
      <c r="F20" s="3">
        <v>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6">
        <f t="shared" si="1"/>
        <v>3</v>
      </c>
    </row>
    <row r="21" spans="1:22" x14ac:dyDescent="0.2">
      <c r="A21" s="3" t="s">
        <v>1</v>
      </c>
      <c r="B21" s="3" t="s">
        <v>54</v>
      </c>
      <c r="C21" s="3" t="s">
        <v>10</v>
      </c>
      <c r="D21" s="4" t="str">
        <f t="shared" si="0"/>
        <v>Mayah Chilver</v>
      </c>
      <c r="E21" s="3" t="s">
        <v>108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6">
        <f t="shared" si="1"/>
        <v>3</v>
      </c>
    </row>
    <row r="22" spans="1:22" x14ac:dyDescent="0.2">
      <c r="A22" s="3" t="s">
        <v>1</v>
      </c>
      <c r="B22" s="3" t="s">
        <v>52</v>
      </c>
      <c r="C22" s="3" t="s">
        <v>8</v>
      </c>
      <c r="D22" s="4" t="str">
        <f t="shared" si="0"/>
        <v>Eve Cail</v>
      </c>
      <c r="E22" s="3" t="s">
        <v>109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6">
        <f t="shared" si="1"/>
        <v>3</v>
      </c>
    </row>
    <row r="23" spans="1:22" x14ac:dyDescent="0.2">
      <c r="A23" s="3" t="s">
        <v>1</v>
      </c>
      <c r="B23" s="3" t="s">
        <v>65</v>
      </c>
      <c r="C23" s="3" t="s">
        <v>20</v>
      </c>
      <c r="D23" s="4" t="str">
        <f t="shared" si="0"/>
        <v>Amelie Haigh</v>
      </c>
      <c r="E23" s="3" t="s">
        <v>109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6">
        <f t="shared" si="1"/>
        <v>3</v>
      </c>
    </row>
    <row r="24" spans="1:22" x14ac:dyDescent="0.2">
      <c r="A24" s="3" t="s">
        <v>1</v>
      </c>
      <c r="B24" s="3" t="s">
        <v>57</v>
      </c>
      <c r="C24" s="3" t="s">
        <v>36</v>
      </c>
      <c r="D24" s="4" t="str">
        <f t="shared" si="0"/>
        <v>Hannah Ripper</v>
      </c>
      <c r="E24" s="3" t="s">
        <v>109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6">
        <f t="shared" si="1"/>
        <v>3</v>
      </c>
    </row>
    <row r="25" spans="1:22" x14ac:dyDescent="0.2">
      <c r="A25" s="3" t="s">
        <v>1</v>
      </c>
      <c r="B25" s="3" t="s">
        <v>79</v>
      </c>
      <c r="C25" s="3" t="s">
        <v>35</v>
      </c>
      <c r="D25" s="4" t="str">
        <f t="shared" si="0"/>
        <v>Nadia Peebles</v>
      </c>
      <c r="E25" s="3" t="s">
        <v>109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  <c r="U25" s="3">
        <v>0</v>
      </c>
      <c r="V25" s="6">
        <f t="shared" si="1"/>
        <v>3</v>
      </c>
    </row>
    <row r="26" spans="1:22" x14ac:dyDescent="0.2">
      <c r="A26" s="3" t="s">
        <v>1</v>
      </c>
      <c r="B26" s="3" t="s">
        <v>55</v>
      </c>
      <c r="C26" s="3" t="s">
        <v>11</v>
      </c>
      <c r="D26" s="4" t="str">
        <f t="shared" si="0"/>
        <v>Lauren Clarke</v>
      </c>
      <c r="E26" s="3" t="s">
        <v>110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6">
        <f t="shared" si="1"/>
        <v>3</v>
      </c>
    </row>
    <row r="27" spans="1:22" x14ac:dyDescent="0.2">
      <c r="A27" s="3" t="s">
        <v>1</v>
      </c>
      <c r="B27" s="3" t="s">
        <v>56</v>
      </c>
      <c r="C27" s="3" t="s">
        <v>12</v>
      </c>
      <c r="D27" s="4" t="str">
        <f t="shared" si="0"/>
        <v>Eva Coffey</v>
      </c>
      <c r="E27" s="3" t="s">
        <v>110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3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6">
        <f t="shared" si="1"/>
        <v>3</v>
      </c>
    </row>
    <row r="28" spans="1:22" x14ac:dyDescent="0.2">
      <c r="A28" s="3" t="s">
        <v>1</v>
      </c>
      <c r="B28" s="3" t="s">
        <v>58</v>
      </c>
      <c r="C28" s="3" t="s">
        <v>13</v>
      </c>
      <c r="D28" s="4" t="str">
        <f t="shared" si="0"/>
        <v>Kobe Davison</v>
      </c>
      <c r="E28" s="3" t="s">
        <v>110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6">
        <f t="shared" si="1"/>
        <v>3</v>
      </c>
    </row>
    <row r="29" spans="1:22" x14ac:dyDescent="0.2">
      <c r="A29" s="3" t="s">
        <v>1</v>
      </c>
      <c r="B29" s="3" t="s">
        <v>82</v>
      </c>
      <c r="C29" s="3" t="s">
        <v>39</v>
      </c>
      <c r="D29" s="4" t="str">
        <f t="shared" si="0"/>
        <v>Lanie Somerville</v>
      </c>
      <c r="E29" s="3" t="s">
        <v>110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6">
        <f t="shared" si="1"/>
        <v>3</v>
      </c>
    </row>
    <row r="30" spans="1:22" x14ac:dyDescent="0.2">
      <c r="A30" s="3" t="s">
        <v>1</v>
      </c>
      <c r="B30" s="3" t="s">
        <v>84</v>
      </c>
      <c r="C30" s="3" t="s">
        <v>41</v>
      </c>
      <c r="D30" s="4" t="str">
        <f t="shared" si="0"/>
        <v>Lilly Stevenson</v>
      </c>
      <c r="E30" s="3" t="s">
        <v>106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6">
        <f t="shared" si="1"/>
        <v>2</v>
      </c>
    </row>
    <row r="31" spans="1:22" x14ac:dyDescent="0.2">
      <c r="A31" s="3" t="s">
        <v>1</v>
      </c>
      <c r="B31" s="3" t="s">
        <v>86</v>
      </c>
      <c r="C31" s="3" t="s">
        <v>44</v>
      </c>
      <c r="D31" s="4" t="str">
        <f t="shared" si="0"/>
        <v>Michelle Vanzuyden</v>
      </c>
      <c r="E31" s="3" t="s">
        <v>107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6">
        <f t="shared" si="1"/>
        <v>2</v>
      </c>
    </row>
    <row r="32" spans="1:22" x14ac:dyDescent="0.2">
      <c r="A32" s="3" t="s">
        <v>1</v>
      </c>
      <c r="B32" s="3" t="s">
        <v>66</v>
      </c>
      <c r="C32" s="3" t="s">
        <v>21</v>
      </c>
      <c r="D32" s="4" t="str">
        <f t="shared" si="0"/>
        <v>Alana Hancock</v>
      </c>
      <c r="E32" s="3" t="s">
        <v>107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6">
        <f t="shared" si="1"/>
        <v>2</v>
      </c>
    </row>
    <row r="33" spans="1:22" x14ac:dyDescent="0.2">
      <c r="A33" s="3" t="s">
        <v>1</v>
      </c>
      <c r="B33" s="3" t="s">
        <v>88</v>
      </c>
      <c r="C33" s="3" t="s">
        <v>46</v>
      </c>
      <c r="D33" s="4" t="str">
        <f t="shared" si="0"/>
        <v>Abby Weir</v>
      </c>
      <c r="E33" s="3" t="s">
        <v>107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6">
        <f t="shared" si="1"/>
        <v>2</v>
      </c>
    </row>
    <row r="34" spans="1:22" x14ac:dyDescent="0.2">
      <c r="A34" s="3" t="s">
        <v>1</v>
      </c>
      <c r="B34" s="3" t="s">
        <v>53</v>
      </c>
      <c r="C34" s="3" t="s">
        <v>9</v>
      </c>
      <c r="D34" s="4" t="str">
        <f t="shared" si="0"/>
        <v>Scout Carmody</v>
      </c>
      <c r="E34" s="3" t="s">
        <v>108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2</v>
      </c>
      <c r="V34" s="6">
        <f t="shared" si="1"/>
        <v>2</v>
      </c>
    </row>
    <row r="35" spans="1:22" x14ac:dyDescent="0.2">
      <c r="A35" s="3" t="s">
        <v>1</v>
      </c>
      <c r="B35" s="3" t="s">
        <v>60</v>
      </c>
      <c r="C35" s="3" t="s">
        <v>15</v>
      </c>
      <c r="D35" s="4" t="str">
        <f t="shared" si="0"/>
        <v>Jess Dover</v>
      </c>
      <c r="E35" s="3" t="s">
        <v>108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6">
        <f t="shared" si="1"/>
        <v>2</v>
      </c>
    </row>
    <row r="36" spans="1:22" x14ac:dyDescent="0.2">
      <c r="A36" s="3" t="s">
        <v>1</v>
      </c>
      <c r="B36" s="3" t="s">
        <v>81</v>
      </c>
      <c r="C36" s="3" t="s">
        <v>38</v>
      </c>
      <c r="D36" s="4" t="str">
        <f t="shared" si="0"/>
        <v>Kadeisha Smith</v>
      </c>
      <c r="E36" s="3" t="s">
        <v>109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6">
        <f t="shared" si="1"/>
        <v>2</v>
      </c>
    </row>
    <row r="37" spans="1:22" x14ac:dyDescent="0.2">
      <c r="A37" s="3" t="s">
        <v>1</v>
      </c>
      <c r="B37" s="3" t="s">
        <v>63</v>
      </c>
      <c r="C37" s="3" t="s">
        <v>18</v>
      </c>
      <c r="D37" s="4" t="str">
        <f t="shared" si="0"/>
        <v>Caitlin Evans</v>
      </c>
      <c r="E37" s="3" t="s">
        <v>109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  <c r="T37" s="3">
        <v>0</v>
      </c>
      <c r="U37" s="3">
        <v>0</v>
      </c>
      <c r="V37" s="6">
        <f t="shared" si="1"/>
        <v>2</v>
      </c>
    </row>
    <row r="38" spans="1:22" x14ac:dyDescent="0.2">
      <c r="A38" s="3" t="s">
        <v>1</v>
      </c>
      <c r="B38" s="3" t="s">
        <v>87</v>
      </c>
      <c r="C38" s="3" t="s">
        <v>45</v>
      </c>
      <c r="D38" s="4" t="str">
        <f t="shared" si="0"/>
        <v>Emilie Ward</v>
      </c>
      <c r="E38" s="3" t="s">
        <v>110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6">
        <f t="shared" si="1"/>
        <v>2</v>
      </c>
    </row>
    <row r="39" spans="1:22" x14ac:dyDescent="0.2">
      <c r="A39" s="3" t="s">
        <v>1</v>
      </c>
      <c r="B39" s="3" t="s">
        <v>49</v>
      </c>
      <c r="C39" s="3" t="s">
        <v>5</v>
      </c>
      <c r="D39" s="4" t="str">
        <f t="shared" si="0"/>
        <v>Jenna Bannam</v>
      </c>
      <c r="E39" s="3" t="s">
        <v>110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6">
        <f t="shared" si="1"/>
        <v>2</v>
      </c>
    </row>
    <row r="40" spans="1:22" x14ac:dyDescent="0.2">
      <c r="A40" s="3" t="s">
        <v>1</v>
      </c>
      <c r="B40" s="3" t="s">
        <v>68</v>
      </c>
      <c r="C40" s="3" t="s">
        <v>23</v>
      </c>
      <c r="D40" s="4" t="str">
        <f t="shared" si="0"/>
        <v>Alexis Jorgensen-Neave</v>
      </c>
      <c r="E40" s="3" t="s">
        <v>106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6">
        <f t="shared" si="1"/>
        <v>1</v>
      </c>
    </row>
    <row r="41" spans="1:22" x14ac:dyDescent="0.2">
      <c r="A41" s="3" t="s">
        <v>1</v>
      </c>
      <c r="B41" s="3" t="s">
        <v>50</v>
      </c>
      <c r="C41" s="3" t="s">
        <v>6</v>
      </c>
      <c r="D41" s="4" t="str">
        <f t="shared" si="0"/>
        <v>Pepper Bannon</v>
      </c>
      <c r="E41" s="3" t="s">
        <v>107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6">
        <f t="shared" si="1"/>
        <v>1</v>
      </c>
    </row>
    <row r="42" spans="1:22" x14ac:dyDescent="0.2">
      <c r="A42" s="3" t="s">
        <v>1</v>
      </c>
      <c r="B42" s="3" t="s">
        <v>73</v>
      </c>
      <c r="C42" s="3" t="s">
        <v>29</v>
      </c>
      <c r="D42" s="4" t="str">
        <f t="shared" si="0"/>
        <v>Gemma Mcphee</v>
      </c>
      <c r="E42" s="3" t="s">
        <v>107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6">
        <f t="shared" si="1"/>
        <v>1</v>
      </c>
    </row>
    <row r="43" spans="1:22" x14ac:dyDescent="0.2">
      <c r="A43" s="3" t="s">
        <v>1</v>
      </c>
      <c r="B43" s="3" t="s">
        <v>69</v>
      </c>
      <c r="C43" s="3" t="s">
        <v>24</v>
      </c>
      <c r="D43" s="4" t="str">
        <f t="shared" si="0"/>
        <v>Chloe Kelly</v>
      </c>
      <c r="E43" s="3" t="s">
        <v>108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6">
        <f t="shared" si="1"/>
        <v>1</v>
      </c>
    </row>
    <row r="44" spans="1:22" x14ac:dyDescent="0.2">
      <c r="A44" s="3" t="s">
        <v>1</v>
      </c>
      <c r="B44" s="3" t="s">
        <v>62</v>
      </c>
      <c r="C44" s="3" t="s">
        <v>17</v>
      </c>
      <c r="D44" s="4" t="str">
        <f t="shared" si="0"/>
        <v>Chelsea Edwards</v>
      </c>
      <c r="E44" s="3" t="s">
        <v>109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6">
        <f t="shared" si="1"/>
        <v>1</v>
      </c>
    </row>
    <row r="45" spans="1:22" x14ac:dyDescent="0.2">
      <c r="A45" s="3" t="s">
        <v>1</v>
      </c>
      <c r="B45" s="3" t="s">
        <v>64</v>
      </c>
      <c r="C45" s="3" t="s">
        <v>32</v>
      </c>
      <c r="D45" s="4" t="str">
        <f t="shared" si="0"/>
        <v>Jorja Morrison</v>
      </c>
      <c r="E45" s="3" t="s">
        <v>109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6">
        <f t="shared" si="1"/>
        <v>1</v>
      </c>
    </row>
    <row r="46" spans="1:22" x14ac:dyDescent="0.2">
      <c r="A46" s="3" t="s">
        <v>1</v>
      </c>
      <c r="B46" s="3" t="s">
        <v>48</v>
      </c>
      <c r="C46" s="3" t="s">
        <v>4</v>
      </c>
      <c r="D46" s="4" t="str">
        <f t="shared" si="0"/>
        <v>Madison Allan</v>
      </c>
      <c r="E46" s="3" t="s">
        <v>110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6">
        <f t="shared" si="1"/>
        <v>1</v>
      </c>
    </row>
  </sheetData>
  <autoFilter ref="A1:V46" xr:uid="{00000000-0001-0000-0000-000000000000}">
    <sortState xmlns:xlrd2="http://schemas.microsoft.com/office/spreadsheetml/2017/richdata2" ref="A2:V46">
      <sortCondition ref="E1:E46"/>
    </sortState>
  </autoFilter>
  <sortState xmlns:xlrd2="http://schemas.microsoft.com/office/spreadsheetml/2017/richdata2" ref="A2:V46">
    <sortCondition descending="1" ref="V2:V46"/>
  </sortState>
  <printOptions horizontalCentered="1"/>
  <pageMargins left="0.25" right="0.25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533DD-5F94-B74B-B4F0-D57A5D5A176C}">
  <dimension ref="A1:V46"/>
  <sheetViews>
    <sheetView tabSelected="1" topLeftCell="D1" workbookViewId="0">
      <pane ySplit="1" topLeftCell="A3" activePane="bottomLeft" state="frozen"/>
      <selection pane="bottomLeft" activeCell="W10" sqref="W10"/>
    </sheetView>
  </sheetViews>
  <sheetFormatPr baseColWidth="10" defaultColWidth="9.33203125" defaultRowHeight="15" x14ac:dyDescent="0.2"/>
  <cols>
    <col min="1" max="1" width="15.83203125" style="2" hidden="1" customWidth="1"/>
    <col min="2" max="2" width="13.33203125" style="2" hidden="1" customWidth="1"/>
    <col min="3" max="3" width="15" style="2" hidden="1" customWidth="1"/>
    <col min="4" max="4" width="19.1640625" style="2" bestFit="1" customWidth="1"/>
    <col min="5" max="5" width="14.33203125" style="2" bestFit="1" customWidth="1"/>
    <col min="6" max="14" width="7.33203125" style="2" customWidth="1"/>
    <col min="15" max="21" width="8.33203125" style="2" customWidth="1"/>
    <col min="22" max="22" width="9.6640625" style="2" bestFit="1" customWidth="1"/>
    <col min="23" max="16384" width="9.33203125" style="2"/>
  </cols>
  <sheetData>
    <row r="1" spans="1:22" x14ac:dyDescent="0.2">
      <c r="A1" s="1" t="s">
        <v>0</v>
      </c>
      <c r="B1" s="1" t="s">
        <v>47</v>
      </c>
      <c r="C1" s="1" t="s">
        <v>3</v>
      </c>
      <c r="D1" s="1"/>
      <c r="E1" s="1" t="s">
        <v>2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1" t="s">
        <v>96</v>
      </c>
      <c r="N1" s="1" t="s">
        <v>97</v>
      </c>
      <c r="O1" s="1" t="s">
        <v>98</v>
      </c>
      <c r="P1" s="1" t="s">
        <v>99</v>
      </c>
      <c r="Q1" s="1" t="s">
        <v>100</v>
      </c>
      <c r="R1" s="1" t="s">
        <v>101</v>
      </c>
      <c r="S1" s="1" t="s">
        <v>102</v>
      </c>
      <c r="T1" s="1" t="s">
        <v>103</v>
      </c>
      <c r="U1" s="1" t="s">
        <v>104</v>
      </c>
      <c r="V1" s="5" t="s">
        <v>105</v>
      </c>
    </row>
    <row r="2" spans="1:22" x14ac:dyDescent="0.2">
      <c r="A2" s="3" t="s">
        <v>1</v>
      </c>
      <c r="B2" s="3" t="s">
        <v>83</v>
      </c>
      <c r="C2" s="3" t="s">
        <v>40</v>
      </c>
      <c r="D2" s="4" t="str">
        <f>_xlfn.CONCAT(B2," ",C2)</f>
        <v>Isabel St Clair</v>
      </c>
      <c r="E2" s="3" t="s">
        <v>106</v>
      </c>
      <c r="F2" s="3">
        <v>1</v>
      </c>
      <c r="G2" s="3">
        <v>3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3</v>
      </c>
      <c r="O2" s="3">
        <v>1</v>
      </c>
      <c r="P2" s="3">
        <v>2</v>
      </c>
      <c r="Q2" s="3">
        <v>0</v>
      </c>
      <c r="R2" s="3">
        <v>3</v>
      </c>
      <c r="S2" s="3">
        <v>0</v>
      </c>
      <c r="T2" s="3">
        <v>0</v>
      </c>
      <c r="U2" s="3">
        <v>0</v>
      </c>
      <c r="V2" s="6">
        <f>SUM(F2:I2,J2:P2,Q2:U2)</f>
        <v>13</v>
      </c>
    </row>
    <row r="3" spans="1:22" x14ac:dyDescent="0.2">
      <c r="A3" s="3" t="s">
        <v>1</v>
      </c>
      <c r="B3" s="3" t="s">
        <v>72</v>
      </c>
      <c r="C3" s="3" t="s">
        <v>28</v>
      </c>
      <c r="D3" s="4" t="str">
        <f>_xlfn.CONCAT(B3," ",C3)</f>
        <v>Jayda Mathews-Shanley</v>
      </c>
      <c r="E3" s="3" t="s">
        <v>106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2</v>
      </c>
      <c r="O3" s="3">
        <v>0</v>
      </c>
      <c r="P3" s="3">
        <v>0</v>
      </c>
      <c r="Q3" s="3">
        <v>3</v>
      </c>
      <c r="R3" s="3">
        <v>0</v>
      </c>
      <c r="S3" s="3">
        <v>0</v>
      </c>
      <c r="T3" s="3">
        <v>0</v>
      </c>
      <c r="U3" s="3">
        <v>0</v>
      </c>
      <c r="V3" s="6">
        <f>SUM(F3:I3,J3:P3,Q3:U3)</f>
        <v>5</v>
      </c>
    </row>
    <row r="4" spans="1:22" x14ac:dyDescent="0.2">
      <c r="A4" s="3" t="s">
        <v>1</v>
      </c>
      <c r="B4" s="3" t="s">
        <v>64</v>
      </c>
      <c r="C4" s="3" t="s">
        <v>19</v>
      </c>
      <c r="D4" s="4" t="str">
        <f>_xlfn.CONCAT(B4," ",C4)</f>
        <v>Jorja Gibson</v>
      </c>
      <c r="E4" s="3" t="s">
        <v>106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6">
        <f>SUM(F4:I4,J4:P4,Q4:U4)</f>
        <v>3</v>
      </c>
    </row>
    <row r="5" spans="1:22" x14ac:dyDescent="0.2">
      <c r="A5" s="3" t="s">
        <v>1</v>
      </c>
      <c r="B5" s="3" t="s">
        <v>76</v>
      </c>
      <c r="C5" s="3" t="s">
        <v>33</v>
      </c>
      <c r="D5" s="4" t="str">
        <f>_xlfn.CONCAT(B5," ",C5)</f>
        <v>Lexie Moss</v>
      </c>
      <c r="E5" s="3" t="s">
        <v>106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3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6">
        <f>SUM(F5:I5,J5:P5,Q5:U5)</f>
        <v>3</v>
      </c>
    </row>
    <row r="6" spans="1:22" x14ac:dyDescent="0.2">
      <c r="A6" s="3" t="s">
        <v>1</v>
      </c>
      <c r="B6" s="3" t="s">
        <v>74</v>
      </c>
      <c r="C6" s="3" t="s">
        <v>30</v>
      </c>
      <c r="D6" s="4" t="str">
        <f>_xlfn.CONCAT(B6," ",C6)</f>
        <v>Poppy McPherson</v>
      </c>
      <c r="E6" s="3" t="s">
        <v>106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2</v>
      </c>
      <c r="R6" s="3">
        <v>0</v>
      </c>
      <c r="S6" s="3">
        <v>0</v>
      </c>
      <c r="T6" s="3">
        <v>0</v>
      </c>
      <c r="U6" s="3">
        <v>0</v>
      </c>
      <c r="V6" s="6">
        <f>SUM(F6:I6,J6:P6,Q6:U6)</f>
        <v>3</v>
      </c>
    </row>
    <row r="7" spans="1:22" x14ac:dyDescent="0.2">
      <c r="A7" s="3" t="s">
        <v>1</v>
      </c>
      <c r="B7" s="3" t="s">
        <v>84</v>
      </c>
      <c r="C7" s="3" t="s">
        <v>41</v>
      </c>
      <c r="D7" s="4" t="str">
        <f>_xlfn.CONCAT(B7," ",C7)</f>
        <v>Lilly Stevenson</v>
      </c>
      <c r="E7" s="3" t="s">
        <v>106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2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>SUM(F7:I7,J7:P7,Q7:U7)</f>
        <v>2</v>
      </c>
    </row>
    <row r="8" spans="1:22" x14ac:dyDescent="0.2">
      <c r="A8" s="3" t="s">
        <v>1</v>
      </c>
      <c r="B8" s="3" t="s">
        <v>68</v>
      </c>
      <c r="C8" s="3" t="s">
        <v>23</v>
      </c>
      <c r="D8" s="4" t="str">
        <f>_xlfn.CONCAT(B8," ",C8)</f>
        <v>Alexis Jorgensen-Neave</v>
      </c>
      <c r="E8" s="3" t="s">
        <v>106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>SUM(F8:I8,J8:P8,Q8:U8)</f>
        <v>1</v>
      </c>
    </row>
    <row r="9" spans="1:22" x14ac:dyDescent="0.2">
      <c r="A9" s="3" t="s">
        <v>1</v>
      </c>
      <c r="B9" s="3" t="s">
        <v>61</v>
      </c>
      <c r="C9" s="3" t="s">
        <v>16</v>
      </c>
      <c r="D9" s="4" t="str">
        <f>_xlfn.CONCAT(B9," ",C9)</f>
        <v>Gabrielle Drage</v>
      </c>
      <c r="E9" s="3" t="s">
        <v>107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3</v>
      </c>
      <c r="M9" s="3">
        <v>0</v>
      </c>
      <c r="N9" s="3">
        <v>0</v>
      </c>
      <c r="O9" s="3">
        <v>0</v>
      </c>
      <c r="P9" s="3">
        <v>0</v>
      </c>
      <c r="Q9" s="3">
        <v>2</v>
      </c>
      <c r="R9" s="3">
        <v>2</v>
      </c>
      <c r="S9" s="3">
        <v>2</v>
      </c>
      <c r="T9" s="3">
        <v>0</v>
      </c>
      <c r="U9" s="3">
        <v>0</v>
      </c>
      <c r="V9" s="6">
        <f>SUM(F9:I9,J9:P9,Q9:U9)</f>
        <v>11</v>
      </c>
    </row>
    <row r="10" spans="1:22" x14ac:dyDescent="0.2">
      <c r="A10" s="3" t="s">
        <v>1</v>
      </c>
      <c r="B10" s="3" t="s">
        <v>72</v>
      </c>
      <c r="C10" s="3" t="s">
        <v>27</v>
      </c>
      <c r="D10" s="4" t="str">
        <f>_xlfn.CONCAT(B10," ",C10)</f>
        <v>Jayda Lockwood</v>
      </c>
      <c r="E10" s="3" t="s">
        <v>107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3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6">
        <f>SUM(F10:I10,J10:P10,Q10:U10)</f>
        <v>7</v>
      </c>
    </row>
    <row r="11" spans="1:22" x14ac:dyDescent="0.2">
      <c r="A11" s="3" t="s">
        <v>1</v>
      </c>
      <c r="B11" s="3" t="s">
        <v>73</v>
      </c>
      <c r="C11" s="3" t="s">
        <v>37</v>
      </c>
      <c r="D11" s="4" t="str">
        <f>_xlfn.CONCAT(B11," ",C11)</f>
        <v>Gemma Roberts</v>
      </c>
      <c r="E11" s="3" t="s">
        <v>107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0</v>
      </c>
      <c r="V11" s="6">
        <f>SUM(F11:I11,J11:P11,Q11:U11)</f>
        <v>5</v>
      </c>
    </row>
    <row r="12" spans="1:22" x14ac:dyDescent="0.2">
      <c r="A12" s="3" t="s">
        <v>1</v>
      </c>
      <c r="B12" s="3" t="s">
        <v>59</v>
      </c>
      <c r="C12" s="3" t="s">
        <v>14</v>
      </c>
      <c r="D12" s="4" t="str">
        <f>_xlfn.CONCAT(B12," ",C12)</f>
        <v>Stephanie Demeo</v>
      </c>
      <c r="E12" s="3" t="s">
        <v>107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6">
        <f>SUM(F12:I12,J12:P12,Q12:U12)</f>
        <v>3</v>
      </c>
    </row>
    <row r="13" spans="1:22" x14ac:dyDescent="0.2">
      <c r="A13" s="3" t="s">
        <v>1</v>
      </c>
      <c r="B13" s="3" t="s">
        <v>86</v>
      </c>
      <c r="C13" s="3" t="s">
        <v>44</v>
      </c>
      <c r="D13" s="4" t="str">
        <f>_xlfn.CONCAT(B13," ",C13)</f>
        <v>Michelle Vanzuyden</v>
      </c>
      <c r="E13" s="3" t="s">
        <v>107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6">
        <f>SUM(F13:I13,J13:P13,Q13:U13)</f>
        <v>2</v>
      </c>
    </row>
    <row r="14" spans="1:22" x14ac:dyDescent="0.2">
      <c r="A14" s="3" t="s">
        <v>1</v>
      </c>
      <c r="B14" s="3" t="s">
        <v>66</v>
      </c>
      <c r="C14" s="3" t="s">
        <v>21</v>
      </c>
      <c r="D14" s="4" t="str">
        <f>_xlfn.CONCAT(B14," ",C14)</f>
        <v>Alana Hancock</v>
      </c>
      <c r="E14" s="3" t="s">
        <v>107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6">
        <f>SUM(F14:I14,J14:P14,Q14:U14)</f>
        <v>2</v>
      </c>
    </row>
    <row r="15" spans="1:22" x14ac:dyDescent="0.2">
      <c r="A15" s="3" t="s">
        <v>1</v>
      </c>
      <c r="B15" s="3" t="s">
        <v>88</v>
      </c>
      <c r="C15" s="3" t="s">
        <v>46</v>
      </c>
      <c r="D15" s="4" t="str">
        <f>_xlfn.CONCAT(B15," ",C15)</f>
        <v>Abby Weir</v>
      </c>
      <c r="E15" s="3" t="s">
        <v>107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6">
        <f>SUM(F15:I15,J15:P15,Q15:U15)</f>
        <v>2</v>
      </c>
    </row>
    <row r="16" spans="1:22" x14ac:dyDescent="0.2">
      <c r="A16" s="3" t="s">
        <v>1</v>
      </c>
      <c r="B16" s="3" t="s">
        <v>50</v>
      </c>
      <c r="C16" s="3" t="s">
        <v>6</v>
      </c>
      <c r="D16" s="4" t="str">
        <f>_xlfn.CONCAT(B16," ",C16)</f>
        <v>Pepper Bannon</v>
      </c>
      <c r="E16" s="3" t="s">
        <v>107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6">
        <f>SUM(F16:I16,J16:P16,Q16:U16)</f>
        <v>1</v>
      </c>
    </row>
    <row r="17" spans="1:22" x14ac:dyDescent="0.2">
      <c r="A17" s="3" t="s">
        <v>1</v>
      </c>
      <c r="B17" s="3" t="s">
        <v>73</v>
      </c>
      <c r="C17" s="3" t="s">
        <v>29</v>
      </c>
      <c r="D17" s="4" t="str">
        <f>_xlfn.CONCAT(B17," ",C17)</f>
        <v>Gemma Mcphee</v>
      </c>
      <c r="E17" s="3" t="s">
        <v>107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6">
        <f>SUM(F17:I17,J17:P17,Q17:U17)</f>
        <v>1</v>
      </c>
    </row>
    <row r="18" spans="1:22" x14ac:dyDescent="0.2">
      <c r="A18" s="3" t="s">
        <v>1</v>
      </c>
      <c r="B18" s="3" t="s">
        <v>69</v>
      </c>
      <c r="C18" s="3" t="s">
        <v>42</v>
      </c>
      <c r="D18" s="4" t="str">
        <f>_xlfn.CONCAT(B18," ",C18)</f>
        <v>Chloe Taylor</v>
      </c>
      <c r="E18" s="3" t="s">
        <v>108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3</v>
      </c>
      <c r="V18" s="6">
        <f>SUM(F18:I18,J18:P18,Q18:U18)</f>
        <v>5</v>
      </c>
    </row>
    <row r="19" spans="1:22" x14ac:dyDescent="0.2">
      <c r="A19" s="3" t="s">
        <v>1</v>
      </c>
      <c r="B19" s="3" t="s">
        <v>54</v>
      </c>
      <c r="C19" s="3" t="s">
        <v>10</v>
      </c>
      <c r="D19" s="4" t="str">
        <f>_xlfn.CONCAT(B19," ",C19)</f>
        <v>Mayah Chilver</v>
      </c>
      <c r="E19" s="3" t="s">
        <v>108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6">
        <f>SUM(F19:I19,J19:P19,Q19:U19)</f>
        <v>3</v>
      </c>
    </row>
    <row r="20" spans="1:22" x14ac:dyDescent="0.2">
      <c r="A20" s="3" t="s">
        <v>1</v>
      </c>
      <c r="B20" s="3" t="s">
        <v>53</v>
      </c>
      <c r="C20" s="3" t="s">
        <v>9</v>
      </c>
      <c r="D20" s="4" t="str">
        <f>_xlfn.CONCAT(B20," ",C20)</f>
        <v>Scout Carmody</v>
      </c>
      <c r="E20" s="3" t="s">
        <v>108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6">
        <f>SUM(F20:I20,J20:P20,Q20:U20)</f>
        <v>2</v>
      </c>
    </row>
    <row r="21" spans="1:22" x14ac:dyDescent="0.2">
      <c r="A21" s="3" t="s">
        <v>1</v>
      </c>
      <c r="B21" s="3" t="s">
        <v>60</v>
      </c>
      <c r="C21" s="3" t="s">
        <v>15</v>
      </c>
      <c r="D21" s="4" t="str">
        <f>_xlfn.CONCAT(B21," ",C21)</f>
        <v>Jess Dover</v>
      </c>
      <c r="E21" s="3" t="s">
        <v>108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6">
        <f>SUM(F21:I21,J21:P21,Q21:U21)</f>
        <v>2</v>
      </c>
    </row>
    <row r="22" spans="1:22" x14ac:dyDescent="0.2">
      <c r="A22" s="3" t="s">
        <v>1</v>
      </c>
      <c r="B22" s="3" t="s">
        <v>69</v>
      </c>
      <c r="C22" s="3" t="s">
        <v>24</v>
      </c>
      <c r="D22" s="4" t="str">
        <f>_xlfn.CONCAT(B22," ",C22)</f>
        <v>Chloe Kelly</v>
      </c>
      <c r="E22" s="3" t="s">
        <v>108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6">
        <f>SUM(F22:I22,J22:P22,Q22:U22)</f>
        <v>1</v>
      </c>
    </row>
    <row r="23" spans="1:22" x14ac:dyDescent="0.2">
      <c r="A23" s="3" t="s">
        <v>1</v>
      </c>
      <c r="B23" s="3" t="s">
        <v>78</v>
      </c>
      <c r="C23" s="3" t="s">
        <v>34</v>
      </c>
      <c r="D23" s="4" t="str">
        <f>_xlfn.CONCAT(B23," ",C23)</f>
        <v>Sasha Pearce</v>
      </c>
      <c r="E23" s="3" t="s">
        <v>109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1</v>
      </c>
      <c r="P23" s="3">
        <v>0</v>
      </c>
      <c r="Q23" s="3">
        <v>0</v>
      </c>
      <c r="R23" s="3">
        <v>3</v>
      </c>
      <c r="S23" s="3">
        <v>3</v>
      </c>
      <c r="T23" s="3">
        <v>0</v>
      </c>
      <c r="U23" s="3">
        <v>0</v>
      </c>
      <c r="V23" s="6">
        <f>SUM(F23:I23,J23:P23,Q23:U23)</f>
        <v>9</v>
      </c>
    </row>
    <row r="24" spans="1:22" x14ac:dyDescent="0.2">
      <c r="A24" s="3" t="s">
        <v>1</v>
      </c>
      <c r="B24" s="3" t="s">
        <v>70</v>
      </c>
      <c r="C24" s="3" t="s">
        <v>25</v>
      </c>
      <c r="D24" s="4" t="str">
        <f>_xlfn.CONCAT(B24," ",C24)</f>
        <v>Tahlia Kendall</v>
      </c>
      <c r="E24" s="3" t="s">
        <v>109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3</v>
      </c>
      <c r="P24" s="3">
        <v>3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6">
        <f>SUM(F24:I24,J24:P24,Q24:U24)</f>
        <v>8</v>
      </c>
    </row>
    <row r="25" spans="1:22" x14ac:dyDescent="0.2">
      <c r="A25" s="3" t="s">
        <v>1</v>
      </c>
      <c r="B25" s="3" t="s">
        <v>75</v>
      </c>
      <c r="C25" s="3" t="s">
        <v>31</v>
      </c>
      <c r="D25" s="4" t="str">
        <f>_xlfn.CONCAT(B25," ",C25)</f>
        <v>Matilda Meersbergen</v>
      </c>
      <c r="E25" s="3" t="s">
        <v>109</v>
      </c>
      <c r="F25" s="3">
        <v>2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6">
        <f>SUM(F25:I25,J25:P25,Q25:U25)</f>
        <v>6</v>
      </c>
    </row>
    <row r="26" spans="1:22" x14ac:dyDescent="0.2">
      <c r="A26" s="3" t="s">
        <v>1</v>
      </c>
      <c r="B26" s="3" t="s">
        <v>77</v>
      </c>
      <c r="C26" s="3" t="s">
        <v>34</v>
      </c>
      <c r="D26" s="4" t="str">
        <f>_xlfn.CONCAT(B26," ",C26)</f>
        <v>Maiya Pearce</v>
      </c>
      <c r="E26" s="3" t="s">
        <v>109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6">
        <f>SUM(F26:I26,J26:P26,Q26:U26)</f>
        <v>4</v>
      </c>
    </row>
    <row r="27" spans="1:22" x14ac:dyDescent="0.2">
      <c r="A27" s="3" t="s">
        <v>1</v>
      </c>
      <c r="B27" s="3" t="s">
        <v>85</v>
      </c>
      <c r="C27" s="3" t="s">
        <v>43</v>
      </c>
      <c r="D27" s="4" t="str">
        <f>_xlfn.CONCAT(B27," ",C27)</f>
        <v>Oakley Turner</v>
      </c>
      <c r="E27" s="3" t="s">
        <v>109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0</v>
      </c>
      <c r="T27" s="3">
        <v>2</v>
      </c>
      <c r="U27" s="3">
        <v>0</v>
      </c>
      <c r="V27" s="6">
        <f>SUM(F27:I27,J27:P27,Q27:U27)</f>
        <v>4</v>
      </c>
    </row>
    <row r="28" spans="1:22" x14ac:dyDescent="0.2">
      <c r="A28" s="3" t="s">
        <v>1</v>
      </c>
      <c r="B28" s="3" t="s">
        <v>52</v>
      </c>
      <c r="C28" s="3" t="s">
        <v>8</v>
      </c>
      <c r="D28" s="4" t="str">
        <f>_xlfn.CONCAT(B28," ",C28)</f>
        <v>Eve Cail</v>
      </c>
      <c r="E28" s="3" t="s">
        <v>109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6">
        <f>SUM(F28:I28,J28:P28,Q28:U28)</f>
        <v>3</v>
      </c>
    </row>
    <row r="29" spans="1:22" x14ac:dyDescent="0.2">
      <c r="A29" s="3" t="s">
        <v>1</v>
      </c>
      <c r="B29" s="3" t="s">
        <v>65</v>
      </c>
      <c r="C29" s="3" t="s">
        <v>20</v>
      </c>
      <c r="D29" s="4" t="str">
        <f>_xlfn.CONCAT(B29," ",C29)</f>
        <v>Amelie Haigh</v>
      </c>
      <c r="E29" s="3" t="s">
        <v>109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6">
        <f>SUM(F29:I29,J29:P29,Q29:U29)</f>
        <v>3</v>
      </c>
    </row>
    <row r="30" spans="1:22" x14ac:dyDescent="0.2">
      <c r="A30" s="3" t="s">
        <v>1</v>
      </c>
      <c r="B30" s="3" t="s">
        <v>57</v>
      </c>
      <c r="C30" s="3" t="s">
        <v>36</v>
      </c>
      <c r="D30" s="4" t="str">
        <f>_xlfn.CONCAT(B30," ",C30)</f>
        <v>Hannah Ripper</v>
      </c>
      <c r="E30" s="3" t="s">
        <v>109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6">
        <f>SUM(F30:I30,J30:P30,Q30:U30)</f>
        <v>3</v>
      </c>
    </row>
    <row r="31" spans="1:22" x14ac:dyDescent="0.2">
      <c r="A31" s="3" t="s">
        <v>1</v>
      </c>
      <c r="B31" s="3" t="s">
        <v>79</v>
      </c>
      <c r="C31" s="3" t="s">
        <v>35</v>
      </c>
      <c r="D31" s="4" t="str">
        <f>_xlfn.CONCAT(B31," ",C31)</f>
        <v>Nadia Peebles</v>
      </c>
      <c r="E31" s="3" t="s">
        <v>109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  <c r="U31" s="3">
        <v>0</v>
      </c>
      <c r="V31" s="6">
        <f>SUM(F31:I31,J31:P31,Q31:U31)</f>
        <v>3</v>
      </c>
    </row>
    <row r="32" spans="1:22" x14ac:dyDescent="0.2">
      <c r="A32" s="3" t="s">
        <v>1</v>
      </c>
      <c r="B32" s="3" t="s">
        <v>81</v>
      </c>
      <c r="C32" s="3" t="s">
        <v>38</v>
      </c>
      <c r="D32" s="4" t="str">
        <f>_xlfn.CONCAT(B32," ",C32)</f>
        <v>Kadeisha Smith</v>
      </c>
      <c r="E32" s="3" t="s">
        <v>109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6">
        <f>SUM(F32:I32,J32:P32,Q32:U32)</f>
        <v>2</v>
      </c>
    </row>
    <row r="33" spans="1:22" x14ac:dyDescent="0.2">
      <c r="A33" s="3" t="s">
        <v>1</v>
      </c>
      <c r="B33" s="3" t="s">
        <v>63</v>
      </c>
      <c r="C33" s="3" t="s">
        <v>18</v>
      </c>
      <c r="D33" s="4" t="str">
        <f>_xlfn.CONCAT(B33," ",C33)</f>
        <v>Caitlin Evans</v>
      </c>
      <c r="E33" s="3" t="s">
        <v>109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6">
        <f>SUM(F33:I33,J33:P33,Q33:U33)</f>
        <v>2</v>
      </c>
    </row>
    <row r="34" spans="1:22" x14ac:dyDescent="0.2">
      <c r="A34" s="3" t="s">
        <v>1</v>
      </c>
      <c r="B34" s="3" t="s">
        <v>62</v>
      </c>
      <c r="C34" s="3" t="s">
        <v>17</v>
      </c>
      <c r="D34" s="4" t="str">
        <f>_xlfn.CONCAT(B34," ",C34)</f>
        <v>Chelsea Edwards</v>
      </c>
      <c r="E34" s="3" t="s">
        <v>109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6">
        <f>SUM(F34:I34,J34:P34,Q34:U34)</f>
        <v>1</v>
      </c>
    </row>
    <row r="35" spans="1:22" x14ac:dyDescent="0.2">
      <c r="A35" s="3" t="s">
        <v>1</v>
      </c>
      <c r="B35" s="3" t="s">
        <v>64</v>
      </c>
      <c r="C35" s="3" t="s">
        <v>32</v>
      </c>
      <c r="D35" s="4" t="str">
        <f>_xlfn.CONCAT(B35," ",C35)</f>
        <v>Jorja Morrison</v>
      </c>
      <c r="E35" s="3" t="s">
        <v>109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6">
        <f>SUM(F35:I35,J35:P35,Q35:U35)</f>
        <v>1</v>
      </c>
    </row>
    <row r="36" spans="1:22" x14ac:dyDescent="0.2">
      <c r="A36" s="3" t="s">
        <v>1</v>
      </c>
      <c r="B36" s="3" t="s">
        <v>67</v>
      </c>
      <c r="C36" s="3" t="s">
        <v>22</v>
      </c>
      <c r="D36" s="4" t="str">
        <f>_xlfn.CONCAT(B36," ",C36)</f>
        <v>Samantha Johnston</v>
      </c>
      <c r="E36" s="3" t="s">
        <v>110</v>
      </c>
      <c r="F36" s="3">
        <v>0</v>
      </c>
      <c r="G36" s="3">
        <v>1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3</v>
      </c>
      <c r="T36" s="3">
        <v>0</v>
      </c>
      <c r="U36" s="3">
        <v>2</v>
      </c>
      <c r="V36" s="6">
        <f>SUM(F36:I36,J36:P36,Q36:U36)</f>
        <v>13</v>
      </c>
    </row>
    <row r="37" spans="1:22" x14ac:dyDescent="0.2">
      <c r="A37" s="3" t="s">
        <v>1</v>
      </c>
      <c r="B37" s="3" t="s">
        <v>71</v>
      </c>
      <c r="C37" s="3" t="s">
        <v>26</v>
      </c>
      <c r="D37" s="4" t="str">
        <f>_xlfn.CONCAT(B37," ",C37)</f>
        <v>Brydi Lewis</v>
      </c>
      <c r="E37" s="3" t="s">
        <v>110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3</v>
      </c>
      <c r="V37" s="6">
        <f>SUM(F37:I37,J37:P37,Q37:U37)</f>
        <v>10</v>
      </c>
    </row>
    <row r="38" spans="1:22" x14ac:dyDescent="0.2">
      <c r="A38" s="3" t="s">
        <v>1</v>
      </c>
      <c r="B38" s="3" t="s">
        <v>51</v>
      </c>
      <c r="C38" s="3" t="s">
        <v>7</v>
      </c>
      <c r="D38" s="4" t="str">
        <f>_xlfn.CONCAT(B38," ",C38)</f>
        <v>Issy Boulton</v>
      </c>
      <c r="E38" s="3" t="s">
        <v>110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3</v>
      </c>
      <c r="R38" s="3">
        <v>0</v>
      </c>
      <c r="S38" s="3">
        <v>1</v>
      </c>
      <c r="T38" s="3">
        <v>2</v>
      </c>
      <c r="U38" s="3">
        <v>0</v>
      </c>
      <c r="V38" s="6">
        <f>SUM(F38:I38,J38:P38,Q38:U38)</f>
        <v>9</v>
      </c>
    </row>
    <row r="39" spans="1:22" x14ac:dyDescent="0.2">
      <c r="A39" s="3" t="s">
        <v>1</v>
      </c>
      <c r="B39" s="3" t="s">
        <v>80</v>
      </c>
      <c r="C39" s="3" t="s">
        <v>37</v>
      </c>
      <c r="D39" s="4" t="str">
        <f>_xlfn.CONCAT(B39," ",C39)</f>
        <v>Nevaeh Roberts</v>
      </c>
      <c r="E39" s="3" t="s">
        <v>110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3</v>
      </c>
      <c r="U39" s="3">
        <v>0</v>
      </c>
      <c r="V39" s="6">
        <f>SUM(F39:I39,J39:P39,Q39:U39)</f>
        <v>5</v>
      </c>
    </row>
    <row r="40" spans="1:22" x14ac:dyDescent="0.2">
      <c r="A40" s="3" t="s">
        <v>1</v>
      </c>
      <c r="B40" s="3" t="s">
        <v>55</v>
      </c>
      <c r="C40" s="3" t="s">
        <v>11</v>
      </c>
      <c r="D40" s="4" t="str">
        <f>_xlfn.CONCAT(B40," ",C40)</f>
        <v>Lauren Clarke</v>
      </c>
      <c r="E40" s="3" t="s">
        <v>110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6">
        <f>SUM(F40:I40,J40:P40,Q40:U40)</f>
        <v>3</v>
      </c>
    </row>
    <row r="41" spans="1:22" x14ac:dyDescent="0.2">
      <c r="A41" s="3" t="s">
        <v>1</v>
      </c>
      <c r="B41" s="3" t="s">
        <v>56</v>
      </c>
      <c r="C41" s="3" t="s">
        <v>12</v>
      </c>
      <c r="D41" s="4" t="str">
        <f>_xlfn.CONCAT(B41," ",C41)</f>
        <v>Eva Coffey</v>
      </c>
      <c r="E41" s="3" t="s">
        <v>110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3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6">
        <f>SUM(F41:I41,J41:P41,Q41:U41)</f>
        <v>3</v>
      </c>
    </row>
    <row r="42" spans="1:22" x14ac:dyDescent="0.2">
      <c r="A42" s="3" t="s">
        <v>1</v>
      </c>
      <c r="B42" s="3" t="s">
        <v>58</v>
      </c>
      <c r="C42" s="3" t="s">
        <v>13</v>
      </c>
      <c r="D42" s="4" t="str">
        <f>_xlfn.CONCAT(B42," ",C42)</f>
        <v>Kobe Davison</v>
      </c>
      <c r="E42" s="3" t="s">
        <v>110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6">
        <f>SUM(F42:I42,J42:P42,Q42:U42)</f>
        <v>3</v>
      </c>
    </row>
    <row r="43" spans="1:22" x14ac:dyDescent="0.2">
      <c r="A43" s="3" t="s">
        <v>1</v>
      </c>
      <c r="B43" s="3" t="s">
        <v>82</v>
      </c>
      <c r="C43" s="3" t="s">
        <v>39</v>
      </c>
      <c r="D43" s="4" t="str">
        <f>_xlfn.CONCAT(B43," ",C43)</f>
        <v>Lanie Somerville</v>
      </c>
      <c r="E43" s="3" t="s">
        <v>110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6">
        <f>SUM(F43:I43,J43:P43,Q43:U43)</f>
        <v>3</v>
      </c>
    </row>
    <row r="44" spans="1:22" x14ac:dyDescent="0.2">
      <c r="A44" s="3" t="s">
        <v>1</v>
      </c>
      <c r="B44" s="3" t="s">
        <v>87</v>
      </c>
      <c r="C44" s="3" t="s">
        <v>45</v>
      </c>
      <c r="D44" s="4" t="str">
        <f>_xlfn.CONCAT(B44," ",C44)</f>
        <v>Emilie Ward</v>
      </c>
      <c r="E44" s="3" t="s">
        <v>110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6">
        <f>SUM(F44:I44,J44:P44,Q44:U44)</f>
        <v>2</v>
      </c>
    </row>
    <row r="45" spans="1:22" x14ac:dyDescent="0.2">
      <c r="A45" s="3" t="s">
        <v>1</v>
      </c>
      <c r="B45" s="3" t="s">
        <v>49</v>
      </c>
      <c r="C45" s="3" t="s">
        <v>5</v>
      </c>
      <c r="D45" s="4" t="str">
        <f>_xlfn.CONCAT(B45," ",C45)</f>
        <v>Jenna Bannam</v>
      </c>
      <c r="E45" s="3" t="s">
        <v>110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6">
        <f>SUM(F45:I45,J45:P45,Q45:U45)</f>
        <v>2</v>
      </c>
    </row>
    <row r="46" spans="1:22" x14ac:dyDescent="0.2">
      <c r="A46" s="3" t="s">
        <v>1</v>
      </c>
      <c r="B46" s="3" t="s">
        <v>48</v>
      </c>
      <c r="C46" s="3" t="s">
        <v>4</v>
      </c>
      <c r="D46" s="4" t="str">
        <f>_xlfn.CONCAT(B46," ",C46)</f>
        <v>Madison Allan</v>
      </c>
      <c r="E46" s="3" t="s">
        <v>110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6">
        <f>SUM(F46:I46,J46:P46,Q46:U46)</f>
        <v>1</v>
      </c>
    </row>
  </sheetData>
  <autoFilter ref="A1:V46" xr:uid="{00000000-0001-0000-0000-000000000000}">
    <sortState xmlns:xlrd2="http://schemas.microsoft.com/office/spreadsheetml/2017/richdata2" ref="A2:V46">
      <sortCondition ref="E1:E46"/>
    </sortState>
  </autoFilter>
  <sortState xmlns:xlrd2="http://schemas.microsoft.com/office/spreadsheetml/2017/richdata2" ref="A2:V46">
    <sortCondition ref="E2:E46"/>
    <sortCondition descending="1" ref="V2:V46"/>
  </sortState>
  <printOptions horizontalCentered="1"/>
  <pageMargins left="0.25" right="0.25" top="0.75" bottom="0.75" header="0.3" footer="0.3"/>
  <pageSetup paperSize="9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CA9745-30C4-43C6-908C-5C67814F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86FC9A-84EA-42D1-9460-ACD0AEE79F1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781ec17e-e1ad-4dd6-90e4-099a88a571ee"/>
    <ds:schemaRef ds:uri="http://schemas.microsoft.com/office/2006/metadata/properties"/>
    <ds:schemaRef ds:uri="5e7e039d-f309-4712-98da-3a08c5e1b6cc"/>
    <ds:schemaRef ds:uri="http://purl.org/dc/dcmitype/"/>
    <ds:schemaRef ds:uri="http://schemas.microsoft.com/office/infopath/2007/PartnerControls"/>
    <ds:schemaRef ds:uri="f5e01b56-bf08-4c42-85c1-8fd0889000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20C51A-E780-4C78-9C71-B48DF7533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U18 GIRLS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Nathan Williams</cp:lastModifiedBy>
  <dcterms:created xsi:type="dcterms:W3CDTF">2023-08-22T00:06:11Z</dcterms:created>
  <dcterms:modified xsi:type="dcterms:W3CDTF">2023-09-11T01:07:34Z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