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302" documentId="8_{803D7A3B-7747-4349-9116-9B9F580AA5BE}" xr6:coauthVersionLast="47" xr6:coauthVersionMax="47" xr10:uidLastSave="{69F99CE6-E7A9-5A45-B274-26306DA0CE9B}"/>
  <bookViews>
    <workbookView xWindow="30920" yWindow="1220" windowWidth="28800" windowHeight="16420" activeTab="1" xr2:uid="{00000000-000D-0000-FFFF-FFFF00000000}"/>
  </bookViews>
  <sheets>
    <sheet name="U16 BOYS Res 1" sheetId="1" state="hidden" r:id="rId1"/>
    <sheet name="Display" sheetId="2" r:id="rId2"/>
  </sheets>
  <definedNames>
    <definedName name="_xlnm._FilterDatabase" localSheetId="1" hidden="1">Display!$A$1:$S$41</definedName>
    <definedName name="_xlnm._FilterDatabase" localSheetId="0" hidden="1">'U16 BOYS Res 1'!$A$1:$S$41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2" l="1"/>
  <c r="D32" i="2"/>
  <c r="S23" i="2"/>
  <c r="D23" i="2"/>
  <c r="S9" i="2"/>
  <c r="D9" i="2"/>
  <c r="S8" i="2"/>
  <c r="D8" i="2"/>
  <c r="S7" i="2"/>
  <c r="D7" i="2"/>
  <c r="S41" i="2"/>
  <c r="D41" i="2"/>
  <c r="S40" i="2"/>
  <c r="D40" i="2"/>
  <c r="S31" i="2"/>
  <c r="D31" i="2"/>
  <c r="S22" i="2"/>
  <c r="D22" i="2"/>
  <c r="S16" i="2"/>
  <c r="D16" i="2"/>
  <c r="S15" i="2"/>
  <c r="D15" i="2"/>
  <c r="S14" i="2"/>
  <c r="D14" i="2"/>
  <c r="S6" i="2"/>
  <c r="D6" i="2"/>
  <c r="S39" i="2"/>
  <c r="D39" i="2"/>
  <c r="S30" i="2"/>
  <c r="D30" i="2"/>
  <c r="S29" i="2"/>
  <c r="D29" i="2"/>
  <c r="S13" i="2"/>
  <c r="D13" i="2"/>
  <c r="S12" i="2"/>
  <c r="D12" i="2"/>
  <c r="S5" i="2"/>
  <c r="D5" i="2"/>
  <c r="S38" i="2"/>
  <c r="D38" i="2"/>
  <c r="S28" i="2"/>
  <c r="D28" i="2"/>
  <c r="S4" i="2"/>
  <c r="D4" i="2"/>
  <c r="S3" i="2"/>
  <c r="D3" i="2"/>
  <c r="S27" i="2"/>
  <c r="D27" i="2"/>
  <c r="S11" i="2"/>
  <c r="D11" i="2"/>
  <c r="S2" i="2"/>
  <c r="D2" i="2"/>
  <c r="S37" i="2"/>
  <c r="D37" i="2"/>
  <c r="S36" i="2"/>
  <c r="D36" i="2"/>
  <c r="S26" i="2"/>
  <c r="D26" i="2"/>
  <c r="S25" i="2"/>
  <c r="D25" i="2"/>
  <c r="S24" i="2"/>
  <c r="D24" i="2"/>
  <c r="S35" i="2"/>
  <c r="D35" i="2"/>
  <c r="S21" i="2"/>
  <c r="D21" i="2"/>
  <c r="S34" i="2"/>
  <c r="D34" i="2"/>
  <c r="S20" i="2"/>
  <c r="D20" i="2"/>
  <c r="S19" i="2"/>
  <c r="D19" i="2"/>
  <c r="S33" i="2"/>
  <c r="D33" i="2"/>
  <c r="S10" i="2"/>
  <c r="D10" i="2"/>
  <c r="S18" i="2"/>
  <c r="D18" i="2"/>
  <c r="S17" i="2"/>
  <c r="D17" i="2"/>
  <c r="D16" i="1"/>
  <c r="D25" i="1"/>
  <c r="D6" i="1"/>
  <c r="D37" i="1"/>
  <c r="D2" i="1"/>
  <c r="D13" i="1"/>
  <c r="D10" i="1"/>
  <c r="D27" i="1"/>
  <c r="D33" i="1"/>
  <c r="D9" i="1"/>
  <c r="D30" i="1"/>
  <c r="D38" i="1"/>
  <c r="D35" i="1"/>
  <c r="D34" i="1"/>
  <c r="D31" i="1"/>
  <c r="D7" i="1"/>
  <c r="D36" i="1"/>
  <c r="D17" i="1"/>
  <c r="D19" i="1"/>
  <c r="D3" i="1"/>
  <c r="D4" i="1"/>
  <c r="D15" i="1"/>
  <c r="D5" i="1"/>
  <c r="D26" i="1"/>
  <c r="D24" i="1"/>
  <c r="D32" i="1"/>
  <c r="D28" i="1"/>
  <c r="D41" i="1"/>
  <c r="D12" i="1"/>
  <c r="D20" i="1"/>
  <c r="D14" i="1"/>
  <c r="D39" i="1"/>
  <c r="D23" i="1"/>
  <c r="D22" i="1"/>
  <c r="D40" i="1"/>
  <c r="D8" i="1"/>
  <c r="D18" i="1"/>
  <c r="D11" i="1"/>
  <c r="D21" i="1"/>
  <c r="D29" i="1"/>
  <c r="S29" i="1"/>
  <c r="S25" i="1"/>
  <c r="S2" i="1"/>
  <c r="S16" i="1"/>
  <c r="S6" i="1"/>
  <c r="S37" i="1"/>
  <c r="S13" i="1"/>
  <c r="S10" i="1"/>
  <c r="S27" i="1"/>
  <c r="S33" i="1"/>
  <c r="S9" i="1"/>
  <c r="S30" i="1"/>
  <c r="S38" i="1"/>
  <c r="S35" i="1"/>
  <c r="S34" i="1"/>
  <c r="S31" i="1"/>
  <c r="S7" i="1"/>
  <c r="S36" i="1"/>
  <c r="S17" i="1"/>
  <c r="S19" i="1"/>
  <c r="S3" i="1"/>
  <c r="S4" i="1"/>
  <c r="S15" i="1"/>
  <c r="S5" i="1"/>
  <c r="S26" i="1"/>
  <c r="S24" i="1"/>
  <c r="S32" i="1"/>
  <c r="S28" i="1"/>
  <c r="S41" i="1"/>
  <c r="S12" i="1"/>
  <c r="S20" i="1"/>
  <c r="S14" i="1"/>
  <c r="S39" i="1"/>
  <c r="S23" i="1"/>
  <c r="S22" i="1"/>
  <c r="S40" i="1"/>
  <c r="S8" i="1"/>
  <c r="S18" i="1"/>
  <c r="S11" i="1"/>
  <c r="S21" i="1"/>
</calcChain>
</file>

<file path=xl/sharedStrings.xml><?xml version="1.0" encoding="utf-8"?>
<sst xmlns="http://schemas.openxmlformats.org/spreadsheetml/2006/main" count="356" uniqueCount="102">
  <si>
    <t>Grade</t>
  </si>
  <si>
    <t>2023 BJFL U16 Res 1</t>
  </si>
  <si>
    <t>Team name</t>
  </si>
  <si>
    <t>Family name</t>
  </si>
  <si>
    <t>Baird</t>
  </si>
  <si>
    <t>Barker</t>
  </si>
  <si>
    <t>Biggs</t>
  </si>
  <si>
    <t>Blythman</t>
  </si>
  <si>
    <t>Brown</t>
  </si>
  <si>
    <t>Coghill</t>
  </si>
  <si>
    <t>Connor</t>
  </si>
  <si>
    <t>Cummings</t>
  </si>
  <si>
    <t>DeAraugo</t>
  </si>
  <si>
    <t>Farmer</t>
  </si>
  <si>
    <t>Gloury</t>
  </si>
  <si>
    <t>Griffin</t>
  </si>
  <si>
    <t>Hayden</t>
  </si>
  <si>
    <t>Hinck</t>
  </si>
  <si>
    <t>Kabalan</t>
  </si>
  <si>
    <t>Lacey</t>
  </si>
  <si>
    <t>Lawrence</t>
  </si>
  <si>
    <t>Lowndes</t>
  </si>
  <si>
    <t>Lythgo</t>
  </si>
  <si>
    <t>Matthews</t>
  </si>
  <si>
    <t>Mcgrath</t>
  </si>
  <si>
    <t>McNamara</t>
  </si>
  <si>
    <t>Miller</t>
  </si>
  <si>
    <t>Mills</t>
  </si>
  <si>
    <t>Mizzi</t>
  </si>
  <si>
    <t>Mullane</t>
  </si>
  <si>
    <t>Murley</t>
  </si>
  <si>
    <t>O'Brien</t>
  </si>
  <si>
    <t>O'Donnell</t>
  </si>
  <si>
    <t>Oldham</t>
  </si>
  <si>
    <t>Patton</t>
  </si>
  <si>
    <t>Ratcliffe</t>
  </si>
  <si>
    <t>Riseley</t>
  </si>
  <si>
    <t>Schultz</t>
  </si>
  <si>
    <t>Smith</t>
  </si>
  <si>
    <t>Tobin</t>
  </si>
  <si>
    <t>Villani</t>
  </si>
  <si>
    <t>Watchman</t>
  </si>
  <si>
    <t>Webster</t>
  </si>
  <si>
    <t>First name</t>
  </si>
  <si>
    <t>Oliver</t>
  </si>
  <si>
    <t>William</t>
  </si>
  <si>
    <t>James</t>
  </si>
  <si>
    <t>Zachary</t>
  </si>
  <si>
    <t>Thomas</t>
  </si>
  <si>
    <t>Tajh</t>
  </si>
  <si>
    <t>Jack</t>
  </si>
  <si>
    <t>Angus</t>
  </si>
  <si>
    <t>Xavier</t>
  </si>
  <si>
    <t>Liam</t>
  </si>
  <si>
    <t>Tyran</t>
  </si>
  <si>
    <t>Tarrant</t>
  </si>
  <si>
    <t>Rohan</t>
  </si>
  <si>
    <t>Zachery</t>
  </si>
  <si>
    <t>Paul</t>
  </si>
  <si>
    <t>Cooper</t>
  </si>
  <si>
    <t>Mitchell</t>
  </si>
  <si>
    <t>Ollie</t>
  </si>
  <si>
    <t>Harley</t>
  </si>
  <si>
    <t>sonny</t>
  </si>
  <si>
    <t>Raymond</t>
  </si>
  <si>
    <t>Ben</t>
  </si>
  <si>
    <t>Joey</t>
  </si>
  <si>
    <t>Baylee</t>
  </si>
  <si>
    <t>Riley</t>
  </si>
  <si>
    <t>Otis</t>
  </si>
  <si>
    <t>Jarrell</t>
  </si>
  <si>
    <t>Sam</t>
  </si>
  <si>
    <t>Talan</t>
  </si>
  <si>
    <t>Clayton</t>
  </si>
  <si>
    <t>Caleb</t>
  </si>
  <si>
    <t>Kallen</t>
  </si>
  <si>
    <t>Fletch</t>
  </si>
  <si>
    <t>2023 BJFL U16 Boys - Grading</t>
  </si>
  <si>
    <t>Ryan</t>
  </si>
  <si>
    <t>Morrissey</t>
  </si>
  <si>
    <t>Ari</t>
  </si>
  <si>
    <t>Ritchie</t>
  </si>
  <si>
    <t>Byron</t>
  </si>
  <si>
    <t>R 1-4</t>
  </si>
  <si>
    <t>TALLY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</si>
  <si>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</si>
  <si>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</si>
  <si>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</si>
  <si>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</si>
  <si>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</si>
  <si>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</si>
  <si>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</si>
  <si>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</si>
  <si>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</si>
  <si>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</si>
  <si>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</si>
  <si>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</si>
  <si>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Golden Square</t>
  </si>
  <si>
    <t>Huntly</t>
  </si>
  <si>
    <t>Kangaroo Flat</t>
  </si>
  <si>
    <t>Strathfieldsaye</t>
  </si>
  <si>
    <t>White 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</si>
</sst>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D1" workbookViewId="0">
      <pane ySplit="1" topLeftCell="A2" activePane="bottomLeft" state="frozen"/>
      <selection pane="bottomLeft" activeCell="Z13" sqref="Z13"/>
    </sheetView>
  </sheetViews>
  <sheetFormatPr baseColWidth="10" defaultColWidth="9.33203125" defaultRowHeight="15" x14ac:dyDescent="0.2"/>
  <cols>
    <col min="1" max="1" width="23.33203125" style="2" hidden="1" customWidth="1"/>
    <col min="2" max="2" width="13.33203125" style="2" hidden="1" customWidth="1"/>
    <col min="3" max="3" width="15" style="2" hidden="1" customWidth="1"/>
    <col min="4" max="4" width="16.83203125" style="2" bestFit="1" customWidth="1"/>
    <col min="5" max="5" width="14.33203125" style="2" bestFit="1" customWidth="1"/>
    <col min="6" max="6" width="9.33203125" style="2" hidden="1" customWidth="1"/>
    <col min="7" max="11" width="7.33203125" style="2" hidden="1" customWidth="1"/>
    <col min="12" max="18" width="8.33203125" style="2" hidden="1" customWidth="1"/>
    <col min="19" max="19" width="9.6640625" style="2" bestFit="1" customWidth="1"/>
    <col min="20" max="16384" width="9.33203125" style="2"/>
  </cols>
  <sheetData>
    <row r="1" spans="1:19" x14ac:dyDescent="0.2">
      <c r="A1" s="1" t="s">
        <v>0</v>
      </c>
      <c r="B1" s="1" t="s">
        <v>43</v>
      </c>
      <c r="C1" s="1" t="s">
        <v>3</v>
      </c>
      <c r="D1" s="1"/>
      <c r="E1" s="1" t="s">
        <v>2</v>
      </c>
      <c r="F1" s="4" t="s">
        <v>83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  <c r="Q1" s="1" t="s">
        <v>95</v>
      </c>
      <c r="R1" s="1" t="s">
        <v>96</v>
      </c>
      <c r="S1" s="4" t="s">
        <v>84</v>
      </c>
    </row>
    <row r="2" spans="1:19" x14ac:dyDescent="0.2">
      <c r="A2" s="3" t="s">
        <v>1</v>
      </c>
      <c r="B2" s="3" t="s">
        <v>52</v>
      </c>
      <c r="C2" s="3" t="s">
        <v>9</v>
      </c>
      <c r="D2" s="3" t="str">
        <f t="shared" ref="D2:D41" si="0">_xlfn.CONCAT(B2," ",C2)</f>
        <v>Xavier Coghill</v>
      </c>
      <c r="E2" s="3" t="s">
        <v>99</v>
      </c>
      <c r="F2" s="3">
        <v>6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3</v>
      </c>
      <c r="M2" s="3">
        <v>2</v>
      </c>
      <c r="N2" s="3">
        <v>3</v>
      </c>
      <c r="O2" s="3">
        <v>1</v>
      </c>
      <c r="P2" s="3">
        <v>0</v>
      </c>
      <c r="Q2" s="3">
        <v>3</v>
      </c>
      <c r="R2" s="3">
        <v>2</v>
      </c>
      <c r="S2" s="5">
        <f t="shared" ref="S2:S41" si="1">SUM(F2:M2,N2:R2)</f>
        <v>20</v>
      </c>
    </row>
    <row r="3" spans="1:19" x14ac:dyDescent="0.2">
      <c r="A3" s="3" t="s">
        <v>1</v>
      </c>
      <c r="B3" s="3" t="s">
        <v>64</v>
      </c>
      <c r="C3" s="3" t="s">
        <v>25</v>
      </c>
      <c r="D3" s="3" t="str">
        <f t="shared" si="0"/>
        <v>Raymond McNamara</v>
      </c>
      <c r="E3" s="3" t="s">
        <v>99</v>
      </c>
      <c r="F3" s="3"/>
      <c r="G3" s="3">
        <v>0</v>
      </c>
      <c r="H3" s="3">
        <v>0</v>
      </c>
      <c r="I3" s="3">
        <v>3</v>
      </c>
      <c r="J3" s="3">
        <v>3</v>
      </c>
      <c r="K3" s="3">
        <v>0</v>
      </c>
      <c r="L3" s="3">
        <v>0</v>
      </c>
      <c r="M3" s="3">
        <v>3</v>
      </c>
      <c r="N3" s="3">
        <v>2</v>
      </c>
      <c r="O3" s="3">
        <v>0</v>
      </c>
      <c r="P3" s="3">
        <v>0</v>
      </c>
      <c r="Q3" s="3">
        <v>2</v>
      </c>
      <c r="R3" s="3">
        <v>3</v>
      </c>
      <c r="S3" s="5">
        <f t="shared" si="1"/>
        <v>16</v>
      </c>
    </row>
    <row r="4" spans="1:19" x14ac:dyDescent="0.2">
      <c r="A4" s="3" t="s">
        <v>1</v>
      </c>
      <c r="B4" s="3" t="s">
        <v>65</v>
      </c>
      <c r="C4" s="3" t="s">
        <v>26</v>
      </c>
      <c r="D4" s="3" t="str">
        <f t="shared" si="0"/>
        <v>Ben Miller</v>
      </c>
      <c r="E4" s="3" t="s">
        <v>98</v>
      </c>
      <c r="F4" s="3">
        <v>6</v>
      </c>
      <c r="G4" s="3">
        <v>0</v>
      </c>
      <c r="H4" s="3">
        <v>1</v>
      </c>
      <c r="I4" s="3">
        <v>0</v>
      </c>
      <c r="J4" s="3">
        <v>0</v>
      </c>
      <c r="K4" s="3">
        <v>3</v>
      </c>
      <c r="L4" s="3">
        <v>0</v>
      </c>
      <c r="M4" s="3">
        <v>0</v>
      </c>
      <c r="N4" s="3">
        <v>0</v>
      </c>
      <c r="O4" s="3">
        <v>3</v>
      </c>
      <c r="P4" s="3">
        <v>0</v>
      </c>
      <c r="Q4" s="3">
        <v>0</v>
      </c>
      <c r="R4" s="3">
        <v>0</v>
      </c>
      <c r="S4" s="5">
        <f t="shared" si="1"/>
        <v>13</v>
      </c>
    </row>
    <row r="5" spans="1:19" x14ac:dyDescent="0.2">
      <c r="A5" s="3" t="s">
        <v>1</v>
      </c>
      <c r="B5" s="3" t="s">
        <v>66</v>
      </c>
      <c r="C5" s="3" t="s">
        <v>28</v>
      </c>
      <c r="D5" s="3" t="str">
        <f t="shared" si="0"/>
        <v>Joey Mizzi</v>
      </c>
      <c r="E5" s="3" t="s">
        <v>101</v>
      </c>
      <c r="F5" s="3">
        <v>4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0</v>
      </c>
      <c r="N5" s="3">
        <v>0</v>
      </c>
      <c r="O5" s="3">
        <v>2</v>
      </c>
      <c r="P5" s="3">
        <v>0</v>
      </c>
      <c r="Q5" s="3">
        <v>3</v>
      </c>
      <c r="R5" s="3">
        <v>0</v>
      </c>
      <c r="S5" s="5">
        <f t="shared" si="1"/>
        <v>11</v>
      </c>
    </row>
    <row r="6" spans="1:19" x14ac:dyDescent="0.2">
      <c r="A6" s="3" t="s">
        <v>1</v>
      </c>
      <c r="B6" s="3" t="s">
        <v>49</v>
      </c>
      <c r="C6" s="3" t="s">
        <v>7</v>
      </c>
      <c r="D6" s="3" t="str">
        <f t="shared" si="0"/>
        <v>Tajh Blythman</v>
      </c>
      <c r="E6" s="3" t="s">
        <v>99</v>
      </c>
      <c r="F6" s="3">
        <v>2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2</v>
      </c>
      <c r="M6" s="3">
        <v>1</v>
      </c>
      <c r="N6" s="3">
        <v>1</v>
      </c>
      <c r="O6" s="3">
        <v>0</v>
      </c>
      <c r="P6" s="3">
        <v>0</v>
      </c>
      <c r="Q6" s="3">
        <v>1</v>
      </c>
      <c r="R6" s="3">
        <v>0</v>
      </c>
      <c r="S6" s="5">
        <f t="shared" si="1"/>
        <v>9</v>
      </c>
    </row>
    <row r="7" spans="1:19" x14ac:dyDescent="0.2">
      <c r="A7" s="3" t="s">
        <v>1</v>
      </c>
      <c r="B7" s="3" t="s">
        <v>61</v>
      </c>
      <c r="C7" s="3" t="s">
        <v>21</v>
      </c>
      <c r="D7" s="3" t="str">
        <f t="shared" si="0"/>
        <v>Ollie Lowndes</v>
      </c>
      <c r="E7" s="3" t="s">
        <v>99</v>
      </c>
      <c r="F7" s="3">
        <v>1</v>
      </c>
      <c r="G7" s="3">
        <v>3</v>
      </c>
      <c r="H7" s="3">
        <v>2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5">
        <f t="shared" si="1"/>
        <v>8</v>
      </c>
    </row>
    <row r="8" spans="1:19" x14ac:dyDescent="0.2">
      <c r="A8" s="3" t="s">
        <v>1</v>
      </c>
      <c r="B8" s="3" t="s">
        <v>74</v>
      </c>
      <c r="C8" s="3" t="s">
        <v>39</v>
      </c>
      <c r="D8" s="3" t="str">
        <f t="shared" si="0"/>
        <v>Caleb Tobin</v>
      </c>
      <c r="E8" s="3" t="s">
        <v>101</v>
      </c>
      <c r="F8" s="3">
        <v>3</v>
      </c>
      <c r="G8" s="3">
        <v>2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5">
        <f t="shared" si="1"/>
        <v>8</v>
      </c>
    </row>
    <row r="9" spans="1:19" x14ac:dyDescent="0.2">
      <c r="A9" s="3" t="s">
        <v>1</v>
      </c>
      <c r="B9" s="3" t="s">
        <v>55</v>
      </c>
      <c r="C9" s="3" t="s">
        <v>14</v>
      </c>
      <c r="D9" s="3" t="str">
        <f t="shared" si="0"/>
        <v>Tarrant Gloury</v>
      </c>
      <c r="E9" s="3" t="s">
        <v>99</v>
      </c>
      <c r="F9" s="3">
        <v>2</v>
      </c>
      <c r="G9" s="3">
        <v>0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5">
        <f t="shared" si="1"/>
        <v>7</v>
      </c>
    </row>
    <row r="10" spans="1:19" x14ac:dyDescent="0.2">
      <c r="A10" s="3" t="s">
        <v>1</v>
      </c>
      <c r="B10" s="3" t="s">
        <v>53</v>
      </c>
      <c r="C10" s="3" t="s">
        <v>11</v>
      </c>
      <c r="D10" s="3" t="str">
        <f t="shared" si="0"/>
        <v>Liam Cummings</v>
      </c>
      <c r="E10" s="3" t="s">
        <v>101</v>
      </c>
      <c r="F10" s="3"/>
      <c r="G10" s="3">
        <v>0</v>
      </c>
      <c r="H10" s="3">
        <v>0</v>
      </c>
      <c r="I10" s="3">
        <v>1</v>
      </c>
      <c r="J10" s="3">
        <v>1</v>
      </c>
      <c r="K10" s="3">
        <v>2</v>
      </c>
      <c r="L10" s="3">
        <v>0</v>
      </c>
      <c r="M10" s="3">
        <v>0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5">
        <f t="shared" si="1"/>
        <v>7</v>
      </c>
    </row>
    <row r="11" spans="1:19" x14ac:dyDescent="0.2">
      <c r="A11" s="3" t="s">
        <v>1</v>
      </c>
      <c r="B11" s="3" t="s">
        <v>76</v>
      </c>
      <c r="C11" s="3" t="s">
        <v>41</v>
      </c>
      <c r="D11" s="3" t="str">
        <f t="shared" si="0"/>
        <v>Fletch Watchman</v>
      </c>
      <c r="E11" s="3" t="s">
        <v>100</v>
      </c>
      <c r="F11" s="3">
        <v>3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5">
        <f t="shared" si="1"/>
        <v>6</v>
      </c>
    </row>
    <row r="12" spans="1:19" x14ac:dyDescent="0.2">
      <c r="A12" s="3" t="s">
        <v>1</v>
      </c>
      <c r="B12" s="3" t="s">
        <v>50</v>
      </c>
      <c r="C12" s="3" t="s">
        <v>33</v>
      </c>
      <c r="D12" s="3" t="str">
        <f t="shared" si="0"/>
        <v>Jack Oldham</v>
      </c>
      <c r="E12" s="3" t="s">
        <v>100</v>
      </c>
      <c r="F12" s="3"/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5">
        <f t="shared" si="1"/>
        <v>6</v>
      </c>
    </row>
    <row r="13" spans="1:19" x14ac:dyDescent="0.2">
      <c r="A13" s="3" t="s">
        <v>1</v>
      </c>
      <c r="B13" s="3" t="s">
        <v>46</v>
      </c>
      <c r="C13" s="3" t="s">
        <v>10</v>
      </c>
      <c r="D13" s="3" t="str">
        <f t="shared" si="0"/>
        <v>James Connor</v>
      </c>
      <c r="E13" s="3" t="s">
        <v>100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3</v>
      </c>
      <c r="S13" s="5">
        <f t="shared" si="1"/>
        <v>6</v>
      </c>
    </row>
    <row r="14" spans="1:19" x14ac:dyDescent="0.2">
      <c r="A14" s="3" t="s">
        <v>1</v>
      </c>
      <c r="B14" s="3" t="s">
        <v>70</v>
      </c>
      <c r="C14" s="3" t="s">
        <v>35</v>
      </c>
      <c r="D14" s="3" t="str">
        <f t="shared" si="0"/>
        <v>Jarrell Ratcliffe</v>
      </c>
      <c r="E14" s="3" t="s">
        <v>101</v>
      </c>
      <c r="F14" s="3"/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5">
        <f t="shared" si="1"/>
        <v>6</v>
      </c>
    </row>
    <row r="15" spans="1:19" x14ac:dyDescent="0.2">
      <c r="A15" s="3" t="s">
        <v>1</v>
      </c>
      <c r="B15" s="3" t="s">
        <v>16</v>
      </c>
      <c r="C15" s="3" t="s">
        <v>27</v>
      </c>
      <c r="D15" s="3" t="str">
        <f t="shared" si="0"/>
        <v>Hayden Mills</v>
      </c>
      <c r="E15" s="3" t="s">
        <v>101</v>
      </c>
      <c r="F15" s="3"/>
      <c r="G15" s="3">
        <v>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5">
        <f t="shared" si="1"/>
        <v>6</v>
      </c>
    </row>
    <row r="16" spans="1:19" x14ac:dyDescent="0.2">
      <c r="A16" s="3" t="s">
        <v>77</v>
      </c>
      <c r="B16" s="3" t="s">
        <v>47</v>
      </c>
      <c r="C16" s="3" t="s">
        <v>5</v>
      </c>
      <c r="D16" s="3" t="str">
        <f t="shared" si="0"/>
        <v>Zachary Barker</v>
      </c>
      <c r="E16" s="3" t="s">
        <v>97</v>
      </c>
      <c r="F16" s="3">
        <v>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5">
        <f t="shared" si="1"/>
        <v>5</v>
      </c>
    </row>
    <row r="17" spans="1:19" x14ac:dyDescent="0.2">
      <c r="A17" s="3" t="s">
        <v>1</v>
      </c>
      <c r="B17" s="3" t="s">
        <v>62</v>
      </c>
      <c r="C17" s="3" t="s">
        <v>23</v>
      </c>
      <c r="D17" s="3" t="str">
        <f t="shared" si="0"/>
        <v>Harley Matthews</v>
      </c>
      <c r="E17" s="3" t="s">
        <v>98</v>
      </c>
      <c r="F17" s="3">
        <v>1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5">
        <f t="shared" si="1"/>
        <v>5</v>
      </c>
    </row>
    <row r="18" spans="1:19" x14ac:dyDescent="0.2">
      <c r="A18" s="3" t="s">
        <v>1</v>
      </c>
      <c r="B18" s="3" t="s">
        <v>75</v>
      </c>
      <c r="C18" s="3" t="s">
        <v>40</v>
      </c>
      <c r="D18" s="3" t="str">
        <f t="shared" si="0"/>
        <v>Kallen Villani</v>
      </c>
      <c r="E18" s="3" t="s">
        <v>100</v>
      </c>
      <c r="F18" s="3"/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</v>
      </c>
      <c r="Q18" s="3">
        <v>0</v>
      </c>
      <c r="R18" s="3">
        <v>1</v>
      </c>
      <c r="S18" s="5">
        <f t="shared" si="1"/>
        <v>5</v>
      </c>
    </row>
    <row r="19" spans="1:19" x14ac:dyDescent="0.2">
      <c r="A19" s="3" t="s">
        <v>1</v>
      </c>
      <c r="B19" s="3" t="s">
        <v>63</v>
      </c>
      <c r="C19" s="3" t="s">
        <v>24</v>
      </c>
      <c r="D19" s="3" t="str">
        <f t="shared" si="0"/>
        <v>sonny Mcgrath</v>
      </c>
      <c r="E19" s="3" t="s">
        <v>97</v>
      </c>
      <c r="F19" s="3">
        <v>3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5">
        <f t="shared" si="1"/>
        <v>4</v>
      </c>
    </row>
    <row r="20" spans="1:19" x14ac:dyDescent="0.2">
      <c r="A20" s="3" t="s">
        <v>1</v>
      </c>
      <c r="B20" s="3" t="s">
        <v>69</v>
      </c>
      <c r="C20" s="3" t="s">
        <v>34</v>
      </c>
      <c r="D20" s="3" t="str">
        <f t="shared" si="0"/>
        <v>Otis Patton</v>
      </c>
      <c r="E20" s="3" t="s">
        <v>97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5">
        <f t="shared" si="1"/>
        <v>4</v>
      </c>
    </row>
    <row r="21" spans="1:19" x14ac:dyDescent="0.2">
      <c r="A21" s="3" t="s">
        <v>1</v>
      </c>
      <c r="B21" s="3" t="s">
        <v>68</v>
      </c>
      <c r="C21" s="3" t="s">
        <v>42</v>
      </c>
      <c r="D21" s="3" t="str">
        <f t="shared" si="0"/>
        <v>Riley Webster</v>
      </c>
      <c r="E21" s="3" t="s">
        <v>100</v>
      </c>
      <c r="F21" s="3"/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5">
        <f t="shared" si="1"/>
        <v>4</v>
      </c>
    </row>
    <row r="22" spans="1:19" x14ac:dyDescent="0.2">
      <c r="A22" s="3" t="s">
        <v>1</v>
      </c>
      <c r="B22" s="3" t="s">
        <v>72</v>
      </c>
      <c r="C22" s="3" t="s">
        <v>37</v>
      </c>
      <c r="D22" s="3" t="str">
        <f t="shared" si="0"/>
        <v>Talan Schultz</v>
      </c>
      <c r="E22" s="3" t="s">
        <v>101</v>
      </c>
      <c r="F22" s="3">
        <v>1</v>
      </c>
      <c r="G22" s="3">
        <v>0</v>
      </c>
      <c r="H22" s="3">
        <v>0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5">
        <f t="shared" si="1"/>
        <v>4</v>
      </c>
    </row>
    <row r="23" spans="1:19" x14ac:dyDescent="0.2">
      <c r="A23" s="3" t="s">
        <v>77</v>
      </c>
      <c r="B23" s="3" t="s">
        <v>82</v>
      </c>
      <c r="C23" s="3" t="s">
        <v>81</v>
      </c>
      <c r="D23" s="3" t="str">
        <f t="shared" si="0"/>
        <v>Byron Ritchie</v>
      </c>
      <c r="E23" s="3" t="s">
        <v>97</v>
      </c>
      <c r="F23" s="3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5">
        <f t="shared" si="1"/>
        <v>3</v>
      </c>
    </row>
    <row r="24" spans="1:19" x14ac:dyDescent="0.2">
      <c r="A24" s="3" t="s">
        <v>1</v>
      </c>
      <c r="B24" s="3" t="s">
        <v>50</v>
      </c>
      <c r="C24" s="3" t="s">
        <v>29</v>
      </c>
      <c r="D24" s="3" t="str">
        <f t="shared" si="0"/>
        <v>Jack Mullane</v>
      </c>
      <c r="E24" s="3" t="s">
        <v>98</v>
      </c>
      <c r="F24" s="3"/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5">
        <f t="shared" si="1"/>
        <v>3</v>
      </c>
    </row>
    <row r="25" spans="1:19" x14ac:dyDescent="0.2">
      <c r="A25" s="3" t="s">
        <v>1</v>
      </c>
      <c r="B25" s="3" t="s">
        <v>48</v>
      </c>
      <c r="C25" s="3" t="s">
        <v>6</v>
      </c>
      <c r="D25" s="3" t="str">
        <f t="shared" si="0"/>
        <v>Thomas Biggs</v>
      </c>
      <c r="E25" s="3" t="s">
        <v>98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5">
        <f t="shared" si="1"/>
        <v>3</v>
      </c>
    </row>
    <row r="26" spans="1:19" x14ac:dyDescent="0.2">
      <c r="A26" s="3" t="s">
        <v>77</v>
      </c>
      <c r="B26" s="3" t="s">
        <v>80</v>
      </c>
      <c r="C26" s="3" t="s">
        <v>79</v>
      </c>
      <c r="D26" s="3" t="str">
        <f t="shared" si="0"/>
        <v>Ari Morrissey</v>
      </c>
      <c r="E26" s="3" t="s">
        <v>100</v>
      </c>
      <c r="F26" s="3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5">
        <f t="shared" si="1"/>
        <v>3</v>
      </c>
    </row>
    <row r="27" spans="1:19" x14ac:dyDescent="0.2">
      <c r="A27" s="3" t="s">
        <v>1</v>
      </c>
      <c r="B27" s="3" t="s">
        <v>50</v>
      </c>
      <c r="C27" s="3" t="s">
        <v>12</v>
      </c>
      <c r="D27" s="3" t="str">
        <f t="shared" si="0"/>
        <v>Jack DeAraugo</v>
      </c>
      <c r="E27" s="3" t="s">
        <v>100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5">
        <f t="shared" si="1"/>
        <v>3</v>
      </c>
    </row>
    <row r="28" spans="1:19" x14ac:dyDescent="0.2">
      <c r="A28" s="3" t="s">
        <v>1</v>
      </c>
      <c r="B28" s="3" t="s">
        <v>51</v>
      </c>
      <c r="C28" s="3" t="s">
        <v>31</v>
      </c>
      <c r="D28" s="3" t="str">
        <f t="shared" si="0"/>
        <v>Angus O'Brien</v>
      </c>
      <c r="E28" s="3" t="s">
        <v>101</v>
      </c>
      <c r="F28" s="3">
        <v>1</v>
      </c>
      <c r="G28" s="3">
        <v>0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1"/>
        <v>3</v>
      </c>
    </row>
    <row r="29" spans="1:19" x14ac:dyDescent="0.2">
      <c r="A29" s="3" t="s">
        <v>77</v>
      </c>
      <c r="B29" s="3" t="s">
        <v>45</v>
      </c>
      <c r="C29" s="3" t="s">
        <v>4</v>
      </c>
      <c r="D29" s="3" t="str">
        <f t="shared" si="0"/>
        <v>William Baird</v>
      </c>
      <c r="E29" s="3" t="s">
        <v>97</v>
      </c>
      <c r="F29" s="3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5">
        <f t="shared" si="1"/>
        <v>2</v>
      </c>
    </row>
    <row r="30" spans="1:19" x14ac:dyDescent="0.2">
      <c r="A30" s="3" t="s">
        <v>77</v>
      </c>
      <c r="B30" s="3" t="s">
        <v>56</v>
      </c>
      <c r="C30" s="3" t="s">
        <v>15</v>
      </c>
      <c r="D30" s="3" t="str">
        <f t="shared" si="0"/>
        <v>Rohan Griffin</v>
      </c>
      <c r="E30" s="3" t="s">
        <v>98</v>
      </c>
      <c r="F30" s="3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5">
        <f t="shared" si="1"/>
        <v>2</v>
      </c>
    </row>
    <row r="31" spans="1:19" x14ac:dyDescent="0.2">
      <c r="A31" s="3" t="s">
        <v>1</v>
      </c>
      <c r="B31" s="3" t="s">
        <v>60</v>
      </c>
      <c r="C31" s="3" t="s">
        <v>20</v>
      </c>
      <c r="D31" s="3" t="str">
        <f t="shared" si="0"/>
        <v>Mitchell Lawrence</v>
      </c>
      <c r="E31" s="3" t="s">
        <v>98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5">
        <f t="shared" si="1"/>
        <v>2</v>
      </c>
    </row>
    <row r="32" spans="1:19" x14ac:dyDescent="0.2">
      <c r="A32" s="3" t="s">
        <v>1</v>
      </c>
      <c r="B32" s="3" t="s">
        <v>67</v>
      </c>
      <c r="C32" s="3" t="s">
        <v>30</v>
      </c>
      <c r="D32" s="3" t="str">
        <f t="shared" si="0"/>
        <v>Baylee Murley</v>
      </c>
      <c r="E32" s="3" t="s">
        <v>98</v>
      </c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5">
        <f t="shared" si="1"/>
        <v>2</v>
      </c>
    </row>
    <row r="33" spans="1:19" x14ac:dyDescent="0.2">
      <c r="A33" s="3" t="s">
        <v>1</v>
      </c>
      <c r="B33" s="3" t="s">
        <v>54</v>
      </c>
      <c r="C33" s="3" t="s">
        <v>13</v>
      </c>
      <c r="D33" s="3" t="str">
        <f t="shared" si="0"/>
        <v>Tyran Farmer</v>
      </c>
      <c r="E33" s="3" t="s">
        <v>99</v>
      </c>
      <c r="F33" s="3"/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5">
        <f t="shared" si="1"/>
        <v>2</v>
      </c>
    </row>
    <row r="34" spans="1:19" x14ac:dyDescent="0.2">
      <c r="A34" s="3" t="s">
        <v>1</v>
      </c>
      <c r="B34" s="3" t="s">
        <v>59</v>
      </c>
      <c r="C34" s="3" t="s">
        <v>19</v>
      </c>
      <c r="D34" s="3" t="str">
        <f t="shared" si="0"/>
        <v>Cooper Lacey</v>
      </c>
      <c r="E34" s="3" t="s">
        <v>100</v>
      </c>
      <c r="F34" s="3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5">
        <f t="shared" si="1"/>
        <v>2</v>
      </c>
    </row>
    <row r="35" spans="1:19" x14ac:dyDescent="0.2">
      <c r="A35" s="3" t="s">
        <v>1</v>
      </c>
      <c r="B35" s="3" t="s">
        <v>58</v>
      </c>
      <c r="C35" s="3" t="s">
        <v>18</v>
      </c>
      <c r="D35" s="3" t="str">
        <f t="shared" si="0"/>
        <v>Paul Kabalan</v>
      </c>
      <c r="E35" s="3" t="s">
        <v>101</v>
      </c>
      <c r="F35" s="3"/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"/>
        <v>2</v>
      </c>
    </row>
    <row r="36" spans="1:19" x14ac:dyDescent="0.2">
      <c r="A36" s="3" t="s">
        <v>1</v>
      </c>
      <c r="B36" s="3" t="s">
        <v>44</v>
      </c>
      <c r="C36" s="3" t="s">
        <v>22</v>
      </c>
      <c r="D36" s="3" t="str">
        <f t="shared" si="0"/>
        <v>Oliver Lythgo</v>
      </c>
      <c r="E36" s="3" t="s">
        <v>101</v>
      </c>
      <c r="F36" s="3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5">
        <f t="shared" si="1"/>
        <v>2</v>
      </c>
    </row>
    <row r="37" spans="1:19" x14ac:dyDescent="0.2">
      <c r="A37" s="3" t="s">
        <v>77</v>
      </c>
      <c r="B37" s="3" t="s">
        <v>78</v>
      </c>
      <c r="C37" s="3" t="s">
        <v>8</v>
      </c>
      <c r="D37" s="3" t="str">
        <f t="shared" si="0"/>
        <v>Ryan Brown</v>
      </c>
      <c r="E37" s="3" t="s">
        <v>97</v>
      </c>
      <c r="F37" s="3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5">
        <f t="shared" si="1"/>
        <v>1</v>
      </c>
    </row>
    <row r="38" spans="1:19" x14ac:dyDescent="0.2">
      <c r="A38" s="3" t="s">
        <v>77</v>
      </c>
      <c r="B38" s="3" t="s">
        <v>57</v>
      </c>
      <c r="C38" s="3" t="s">
        <v>17</v>
      </c>
      <c r="D38" s="3" t="str">
        <f t="shared" si="0"/>
        <v>Zachery Hinck</v>
      </c>
      <c r="E38" s="3" t="s">
        <v>97</v>
      </c>
      <c r="F38" s="3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5">
        <f t="shared" si="1"/>
        <v>1</v>
      </c>
    </row>
    <row r="39" spans="1:19" x14ac:dyDescent="0.2">
      <c r="A39" s="3" t="s">
        <v>77</v>
      </c>
      <c r="B39" s="3" t="s">
        <v>71</v>
      </c>
      <c r="C39" s="3" t="s">
        <v>36</v>
      </c>
      <c r="D39" s="3" t="str">
        <f t="shared" si="0"/>
        <v>Sam Riseley</v>
      </c>
      <c r="E39" s="3" t="s">
        <v>97</v>
      </c>
      <c r="F39" s="3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5">
        <f t="shared" si="1"/>
        <v>1</v>
      </c>
    </row>
    <row r="40" spans="1:19" x14ac:dyDescent="0.2">
      <c r="A40" s="3" t="s">
        <v>1</v>
      </c>
      <c r="B40" s="3" t="s">
        <v>73</v>
      </c>
      <c r="C40" s="3" t="s">
        <v>38</v>
      </c>
      <c r="D40" s="3" t="str">
        <f t="shared" si="0"/>
        <v>Clayton Smith</v>
      </c>
      <c r="E40" s="3" t="s">
        <v>99</v>
      </c>
      <c r="F40" s="3"/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1"/>
        <v>1</v>
      </c>
    </row>
    <row r="41" spans="1:19" x14ac:dyDescent="0.2">
      <c r="A41" s="3" t="s">
        <v>1</v>
      </c>
      <c r="B41" s="3" t="s">
        <v>68</v>
      </c>
      <c r="C41" s="3" t="s">
        <v>32</v>
      </c>
      <c r="D41" s="3" t="str">
        <f t="shared" si="0"/>
        <v>Riley O'Donnell</v>
      </c>
      <c r="E41" s="3" t="s">
        <v>100</v>
      </c>
      <c r="F41" s="3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5">
        <f t="shared" si="1"/>
        <v>1</v>
      </c>
    </row>
  </sheetData>
  <autoFilter ref="A1:S41" xr:uid="{00000000-0001-0000-0000-000000000000}">
    <sortState xmlns:xlrd2="http://schemas.microsoft.com/office/spreadsheetml/2017/richdata2" ref="A2:S41">
      <sortCondition ref="E1:E41"/>
    </sortState>
  </autoFilter>
  <sortState xmlns:xlrd2="http://schemas.microsoft.com/office/spreadsheetml/2017/richdata2" ref="A2:S41">
    <sortCondition descending="1" ref="S2:S41"/>
  </sortState>
  <conditionalFormatting sqref="C1:D1048576">
    <cfRule type="duplicateValues" dxfId="1" priority="1"/>
  </conditionalFormatting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70DB-5413-DF4B-B51C-C5AA56560672}">
  <dimension ref="A1:S41"/>
  <sheetViews>
    <sheetView tabSelected="1" topLeftCell="D1" workbookViewId="0">
      <pane ySplit="1" topLeftCell="A2" activePane="bottomLeft" state="frozen"/>
      <selection pane="bottomLeft" activeCell="W16" sqref="W16"/>
    </sheetView>
  </sheetViews>
  <sheetFormatPr baseColWidth="10" defaultColWidth="9.33203125" defaultRowHeight="15" x14ac:dyDescent="0.2"/>
  <cols>
    <col min="1" max="1" width="23.33203125" style="2" hidden="1" customWidth="1"/>
    <col min="2" max="2" width="13.33203125" style="2" hidden="1" customWidth="1"/>
    <col min="3" max="3" width="15" style="2" hidden="1" customWidth="1"/>
    <col min="4" max="4" width="16.83203125" style="2" bestFit="1" customWidth="1"/>
    <col min="5" max="5" width="14.33203125" style="2" bestFit="1" customWidth="1"/>
    <col min="6" max="6" width="9.33203125" style="2" customWidth="1"/>
    <col min="7" max="11" width="7.33203125" style="2" customWidth="1"/>
    <col min="12" max="18" width="8.33203125" style="2" customWidth="1"/>
    <col min="19" max="19" width="9.6640625" style="2" bestFit="1" customWidth="1"/>
    <col min="20" max="16384" width="9.33203125" style="2"/>
  </cols>
  <sheetData>
    <row r="1" spans="1:19" x14ac:dyDescent="0.2">
      <c r="A1" s="1" t="s">
        <v>0</v>
      </c>
      <c r="B1" s="1" t="s">
        <v>43</v>
      </c>
      <c r="C1" s="1" t="s">
        <v>3</v>
      </c>
      <c r="D1" s="1"/>
      <c r="E1" s="1" t="s">
        <v>2</v>
      </c>
      <c r="F1" s="4" t="s">
        <v>83</v>
      </c>
      <c r="G1" s="1" t="s">
        <v>85</v>
      </c>
      <c r="H1" s="1" t="s">
        <v>86</v>
      </c>
      <c r="I1" s="1" t="s">
        <v>87</v>
      </c>
      <c r="J1" s="1" t="s">
        <v>88</v>
      </c>
      <c r="K1" s="1" t="s">
        <v>89</v>
      </c>
      <c r="L1" s="1" t="s">
        <v>90</v>
      </c>
      <c r="M1" s="1" t="s">
        <v>91</v>
      </c>
      <c r="N1" s="1" t="s">
        <v>92</v>
      </c>
      <c r="O1" s="1" t="s">
        <v>93</v>
      </c>
      <c r="P1" s="1" t="s">
        <v>94</v>
      </c>
      <c r="Q1" s="1" t="s">
        <v>95</v>
      </c>
      <c r="R1" s="1" t="s">
        <v>96</v>
      </c>
      <c r="S1" s="4" t="s">
        <v>84</v>
      </c>
    </row>
    <row r="2" spans="1:19" x14ac:dyDescent="0.2">
      <c r="A2" s="3" t="s">
        <v>77</v>
      </c>
      <c r="B2" s="3" t="s">
        <v>47</v>
      </c>
      <c r="C2" s="3" t="s">
        <v>5</v>
      </c>
      <c r="D2" s="3" t="str">
        <f>_xlfn.CONCAT(B2," ",C2)</f>
        <v>Zachary Barker</v>
      </c>
      <c r="E2" s="3" t="s">
        <v>97</v>
      </c>
      <c r="F2" s="3">
        <v>5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5">
        <f>SUM(F2:M2,N2:R2)</f>
        <v>5</v>
      </c>
    </row>
    <row r="3" spans="1:19" x14ac:dyDescent="0.2">
      <c r="A3" s="3" t="s">
        <v>1</v>
      </c>
      <c r="B3" s="3" t="s">
        <v>63</v>
      </c>
      <c r="C3" s="3" t="s">
        <v>24</v>
      </c>
      <c r="D3" s="3" t="str">
        <f>_xlfn.CONCAT(B3," ",C3)</f>
        <v>sonny Mcgrath</v>
      </c>
      <c r="E3" s="3" t="s">
        <v>97</v>
      </c>
      <c r="F3" s="3">
        <v>3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5">
        <f>SUM(F3:M3,N3:R3)</f>
        <v>4</v>
      </c>
    </row>
    <row r="4" spans="1:19" x14ac:dyDescent="0.2">
      <c r="A4" s="3" t="s">
        <v>1</v>
      </c>
      <c r="B4" s="3" t="s">
        <v>69</v>
      </c>
      <c r="C4" s="3" t="s">
        <v>34</v>
      </c>
      <c r="D4" s="3" t="str">
        <f>_xlfn.CONCAT(B4," ",C4)</f>
        <v>Otis Patton</v>
      </c>
      <c r="E4" s="3" t="s">
        <v>97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5">
        <f>SUM(F4:M4,N4:R4)</f>
        <v>4</v>
      </c>
    </row>
    <row r="5" spans="1:19" x14ac:dyDescent="0.2">
      <c r="A5" s="3" t="s">
        <v>77</v>
      </c>
      <c r="B5" s="3" t="s">
        <v>82</v>
      </c>
      <c r="C5" s="3" t="s">
        <v>81</v>
      </c>
      <c r="D5" s="3" t="str">
        <f>_xlfn.CONCAT(B5," ",C5)</f>
        <v>Byron Ritchie</v>
      </c>
      <c r="E5" s="3" t="s">
        <v>97</v>
      </c>
      <c r="F5" s="3">
        <v>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5">
        <f>SUM(F5:M5,N5:R5)</f>
        <v>3</v>
      </c>
    </row>
    <row r="6" spans="1:19" x14ac:dyDescent="0.2">
      <c r="A6" s="3" t="s">
        <v>77</v>
      </c>
      <c r="B6" s="3" t="s">
        <v>45</v>
      </c>
      <c r="C6" s="3" t="s">
        <v>4</v>
      </c>
      <c r="D6" s="3" t="str">
        <f>_xlfn.CONCAT(B6," ",C6)</f>
        <v>William Baird</v>
      </c>
      <c r="E6" s="3" t="s">
        <v>97</v>
      </c>
      <c r="F6" s="3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5">
        <f>SUM(F6:M6,N6:R6)</f>
        <v>2</v>
      </c>
    </row>
    <row r="7" spans="1:19" x14ac:dyDescent="0.2">
      <c r="A7" s="3" t="s">
        <v>77</v>
      </c>
      <c r="B7" s="3" t="s">
        <v>78</v>
      </c>
      <c r="C7" s="3" t="s">
        <v>8</v>
      </c>
      <c r="D7" s="3" t="str">
        <f>_xlfn.CONCAT(B7," ",C7)</f>
        <v>Ryan Brown</v>
      </c>
      <c r="E7" s="3" t="s">
        <v>97</v>
      </c>
      <c r="F7" s="3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5">
        <f>SUM(F7:M7,N7:R7)</f>
        <v>1</v>
      </c>
    </row>
    <row r="8" spans="1:19" x14ac:dyDescent="0.2">
      <c r="A8" s="3" t="s">
        <v>77</v>
      </c>
      <c r="B8" s="3" t="s">
        <v>57</v>
      </c>
      <c r="C8" s="3" t="s">
        <v>17</v>
      </c>
      <c r="D8" s="3" t="str">
        <f>_xlfn.CONCAT(B8," ",C8)</f>
        <v>Zachery Hinck</v>
      </c>
      <c r="E8" s="3" t="s">
        <v>97</v>
      </c>
      <c r="F8" s="3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5">
        <f>SUM(F8:M8,N8:R8)</f>
        <v>1</v>
      </c>
    </row>
    <row r="9" spans="1:19" x14ac:dyDescent="0.2">
      <c r="A9" s="3" t="s">
        <v>77</v>
      </c>
      <c r="B9" s="3" t="s">
        <v>71</v>
      </c>
      <c r="C9" s="3" t="s">
        <v>36</v>
      </c>
      <c r="D9" s="3" t="str">
        <f>_xlfn.CONCAT(B9," ",C9)</f>
        <v>Sam Riseley</v>
      </c>
      <c r="E9" s="3" t="s">
        <v>97</v>
      </c>
      <c r="F9" s="3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5">
        <f>SUM(F9:M9,N9:R9)</f>
        <v>1</v>
      </c>
    </row>
    <row r="10" spans="1:19" x14ac:dyDescent="0.2">
      <c r="A10" s="3" t="s">
        <v>1</v>
      </c>
      <c r="B10" s="3" t="s">
        <v>65</v>
      </c>
      <c r="C10" s="3" t="s">
        <v>26</v>
      </c>
      <c r="D10" s="3" t="str">
        <f>_xlfn.CONCAT(B10," ",C10)</f>
        <v>Ben Miller</v>
      </c>
      <c r="E10" s="3" t="s">
        <v>98</v>
      </c>
      <c r="F10" s="3">
        <v>6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  <c r="L10" s="3">
        <v>0</v>
      </c>
      <c r="M10" s="3">
        <v>0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5">
        <f>SUM(F10:M10,N10:R10)</f>
        <v>13</v>
      </c>
    </row>
    <row r="11" spans="1:19" x14ac:dyDescent="0.2">
      <c r="A11" s="3" t="s">
        <v>1</v>
      </c>
      <c r="B11" s="3" t="s">
        <v>62</v>
      </c>
      <c r="C11" s="3" t="s">
        <v>23</v>
      </c>
      <c r="D11" s="3" t="str">
        <f>_xlfn.CONCAT(B11," ",C11)</f>
        <v>Harley Matthews</v>
      </c>
      <c r="E11" s="3" t="s">
        <v>98</v>
      </c>
      <c r="F11" s="3">
        <v>1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5">
        <f>SUM(F11:M11,N11:R11)</f>
        <v>5</v>
      </c>
    </row>
    <row r="12" spans="1:19" x14ac:dyDescent="0.2">
      <c r="A12" s="3" t="s">
        <v>1</v>
      </c>
      <c r="B12" s="3" t="s">
        <v>50</v>
      </c>
      <c r="C12" s="3" t="s">
        <v>29</v>
      </c>
      <c r="D12" s="3" t="str">
        <f>_xlfn.CONCAT(B12," ",C12)</f>
        <v>Jack Mullane</v>
      </c>
      <c r="E12" s="3" t="s">
        <v>98</v>
      </c>
      <c r="F12" s="3"/>
      <c r="G12" s="3">
        <v>0</v>
      </c>
      <c r="H12" s="3">
        <v>0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5">
        <f>SUM(F12:M12,N12:R12)</f>
        <v>3</v>
      </c>
    </row>
    <row r="13" spans="1:19" x14ac:dyDescent="0.2">
      <c r="A13" s="3" t="s">
        <v>1</v>
      </c>
      <c r="B13" s="3" t="s">
        <v>48</v>
      </c>
      <c r="C13" s="3" t="s">
        <v>6</v>
      </c>
      <c r="D13" s="3" t="str">
        <f>_xlfn.CONCAT(B13," ",C13)</f>
        <v>Thomas Biggs</v>
      </c>
      <c r="E13" s="3" t="s">
        <v>98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5">
        <f>SUM(F13:M13,N13:R13)</f>
        <v>3</v>
      </c>
    </row>
    <row r="14" spans="1:19" x14ac:dyDescent="0.2">
      <c r="A14" s="3" t="s">
        <v>77</v>
      </c>
      <c r="B14" s="3" t="s">
        <v>56</v>
      </c>
      <c r="C14" s="3" t="s">
        <v>15</v>
      </c>
      <c r="D14" s="3" t="str">
        <f>_xlfn.CONCAT(B14," ",C14)</f>
        <v>Rohan Griffin</v>
      </c>
      <c r="E14" s="3" t="s">
        <v>98</v>
      </c>
      <c r="F14" s="3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5">
        <f>SUM(F14:M14,N14:R14)</f>
        <v>2</v>
      </c>
    </row>
    <row r="15" spans="1:19" x14ac:dyDescent="0.2">
      <c r="A15" s="3" t="s">
        <v>1</v>
      </c>
      <c r="B15" s="3" t="s">
        <v>60</v>
      </c>
      <c r="C15" s="3" t="s">
        <v>20</v>
      </c>
      <c r="D15" s="3" t="str">
        <f>_xlfn.CONCAT(B15," ",C15)</f>
        <v>Mitchell Lawrence</v>
      </c>
      <c r="E15" s="3" t="s">
        <v>98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5">
        <f>SUM(F15:M15,N15:R15)</f>
        <v>2</v>
      </c>
    </row>
    <row r="16" spans="1:19" x14ac:dyDescent="0.2">
      <c r="A16" s="3" t="s">
        <v>1</v>
      </c>
      <c r="B16" s="3" t="s">
        <v>67</v>
      </c>
      <c r="C16" s="3" t="s">
        <v>30</v>
      </c>
      <c r="D16" s="3" t="str">
        <f>_xlfn.CONCAT(B16," ",C16)</f>
        <v>Baylee Murley</v>
      </c>
      <c r="E16" s="3" t="s">
        <v>98</v>
      </c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5">
        <f>SUM(F16:M16,N16:R16)</f>
        <v>2</v>
      </c>
    </row>
    <row r="17" spans="1:19" x14ac:dyDescent="0.2">
      <c r="A17" s="3" t="s">
        <v>1</v>
      </c>
      <c r="B17" s="3" t="s">
        <v>52</v>
      </c>
      <c r="C17" s="3" t="s">
        <v>9</v>
      </c>
      <c r="D17" s="3" t="str">
        <f>_xlfn.CONCAT(B17," ",C17)</f>
        <v>Xavier Coghill</v>
      </c>
      <c r="E17" s="3" t="s">
        <v>99</v>
      </c>
      <c r="F17" s="3">
        <v>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3</v>
      </c>
      <c r="M17" s="3">
        <v>2</v>
      </c>
      <c r="N17" s="3">
        <v>3</v>
      </c>
      <c r="O17" s="3">
        <v>1</v>
      </c>
      <c r="P17" s="3">
        <v>0</v>
      </c>
      <c r="Q17" s="3">
        <v>3</v>
      </c>
      <c r="R17" s="3">
        <v>2</v>
      </c>
      <c r="S17" s="5">
        <f>SUM(F17:M17,N17:R17)</f>
        <v>20</v>
      </c>
    </row>
    <row r="18" spans="1:19" x14ac:dyDescent="0.2">
      <c r="A18" s="3" t="s">
        <v>1</v>
      </c>
      <c r="B18" s="3" t="s">
        <v>64</v>
      </c>
      <c r="C18" s="3" t="s">
        <v>25</v>
      </c>
      <c r="D18" s="3" t="str">
        <f>_xlfn.CONCAT(B18," ",C18)</f>
        <v>Raymond McNamara</v>
      </c>
      <c r="E18" s="3" t="s">
        <v>99</v>
      </c>
      <c r="F18" s="3"/>
      <c r="G18" s="3">
        <v>0</v>
      </c>
      <c r="H18" s="3">
        <v>0</v>
      </c>
      <c r="I18" s="3">
        <v>3</v>
      </c>
      <c r="J18" s="3">
        <v>3</v>
      </c>
      <c r="K18" s="3">
        <v>0</v>
      </c>
      <c r="L18" s="3">
        <v>0</v>
      </c>
      <c r="M18" s="3">
        <v>3</v>
      </c>
      <c r="N18" s="3">
        <v>2</v>
      </c>
      <c r="O18" s="3">
        <v>0</v>
      </c>
      <c r="P18" s="3">
        <v>0</v>
      </c>
      <c r="Q18" s="3">
        <v>2</v>
      </c>
      <c r="R18" s="3">
        <v>3</v>
      </c>
      <c r="S18" s="5">
        <f>SUM(F18:M18,N18:R18)</f>
        <v>16</v>
      </c>
    </row>
    <row r="19" spans="1:19" x14ac:dyDescent="0.2">
      <c r="A19" s="3" t="s">
        <v>1</v>
      </c>
      <c r="B19" s="3" t="s">
        <v>49</v>
      </c>
      <c r="C19" s="3" t="s">
        <v>7</v>
      </c>
      <c r="D19" s="3" t="str">
        <f>_xlfn.CONCAT(B19," ",C19)</f>
        <v>Tajh Blythman</v>
      </c>
      <c r="E19" s="3" t="s">
        <v>99</v>
      </c>
      <c r="F19" s="3">
        <v>2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1</v>
      </c>
      <c r="N19" s="3">
        <v>1</v>
      </c>
      <c r="O19" s="3">
        <v>0</v>
      </c>
      <c r="P19" s="3">
        <v>0</v>
      </c>
      <c r="Q19" s="3">
        <v>1</v>
      </c>
      <c r="R19" s="3">
        <v>0</v>
      </c>
      <c r="S19" s="5">
        <f>SUM(F19:M19,N19:R19)</f>
        <v>9</v>
      </c>
    </row>
    <row r="20" spans="1:19" x14ac:dyDescent="0.2">
      <c r="A20" s="3" t="s">
        <v>1</v>
      </c>
      <c r="B20" s="3" t="s">
        <v>61</v>
      </c>
      <c r="C20" s="3" t="s">
        <v>21</v>
      </c>
      <c r="D20" s="3" t="str">
        <f>_xlfn.CONCAT(B20," ",C20)</f>
        <v>Ollie Lowndes</v>
      </c>
      <c r="E20" s="3" t="s">
        <v>99</v>
      </c>
      <c r="F20" s="3">
        <v>1</v>
      </c>
      <c r="G20" s="3">
        <v>3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5">
        <f>SUM(F20:M20,N20:R20)</f>
        <v>8</v>
      </c>
    </row>
    <row r="21" spans="1:19" x14ac:dyDescent="0.2">
      <c r="A21" s="3" t="s">
        <v>1</v>
      </c>
      <c r="B21" s="3" t="s">
        <v>55</v>
      </c>
      <c r="C21" s="3" t="s">
        <v>14</v>
      </c>
      <c r="D21" s="3" t="str">
        <f>_xlfn.CONCAT(B21," ",C21)</f>
        <v>Tarrant Gloury</v>
      </c>
      <c r="E21" s="3" t="s">
        <v>99</v>
      </c>
      <c r="F21" s="3">
        <v>2</v>
      </c>
      <c r="G21" s="3">
        <v>0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5">
        <f>SUM(F21:M21,N21:R21)</f>
        <v>7</v>
      </c>
    </row>
    <row r="22" spans="1:19" x14ac:dyDescent="0.2">
      <c r="A22" s="3" t="s">
        <v>1</v>
      </c>
      <c r="B22" s="3" t="s">
        <v>54</v>
      </c>
      <c r="C22" s="3" t="s">
        <v>13</v>
      </c>
      <c r="D22" s="3" t="str">
        <f>_xlfn.CONCAT(B22," ",C22)</f>
        <v>Tyran Farmer</v>
      </c>
      <c r="E22" s="3" t="s">
        <v>99</v>
      </c>
      <c r="F22" s="3"/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5">
        <f>SUM(F22:M22,N22:R22)</f>
        <v>2</v>
      </c>
    </row>
    <row r="23" spans="1:19" x14ac:dyDescent="0.2">
      <c r="A23" s="3" t="s">
        <v>1</v>
      </c>
      <c r="B23" s="3" t="s">
        <v>73</v>
      </c>
      <c r="C23" s="3" t="s">
        <v>38</v>
      </c>
      <c r="D23" s="3" t="str">
        <f>_xlfn.CONCAT(B23," ",C23)</f>
        <v>Clayton Smith</v>
      </c>
      <c r="E23" s="3" t="s">
        <v>99</v>
      </c>
      <c r="F23" s="3"/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5">
        <f>SUM(F23:M23,N23:R23)</f>
        <v>1</v>
      </c>
    </row>
    <row r="24" spans="1:19" x14ac:dyDescent="0.2">
      <c r="A24" s="3" t="s">
        <v>1</v>
      </c>
      <c r="B24" s="3" t="s">
        <v>76</v>
      </c>
      <c r="C24" s="3" t="s">
        <v>41</v>
      </c>
      <c r="D24" s="3" t="str">
        <f>_xlfn.CONCAT(B24," ",C24)</f>
        <v>Fletch Watchman</v>
      </c>
      <c r="E24" s="3" t="s">
        <v>100</v>
      </c>
      <c r="F24" s="3">
        <v>3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5">
        <f>SUM(F24:M24,N24:R24)</f>
        <v>6</v>
      </c>
    </row>
    <row r="25" spans="1:19" x14ac:dyDescent="0.2">
      <c r="A25" s="3" t="s">
        <v>1</v>
      </c>
      <c r="B25" s="3" t="s">
        <v>50</v>
      </c>
      <c r="C25" s="3" t="s">
        <v>33</v>
      </c>
      <c r="D25" s="3" t="str">
        <f>_xlfn.CONCAT(B25," ",C25)</f>
        <v>Jack Oldham</v>
      </c>
      <c r="E25" s="3" t="s">
        <v>100</v>
      </c>
      <c r="F25" s="3"/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1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5">
        <f>SUM(F25:M25,N25:R25)</f>
        <v>6</v>
      </c>
    </row>
    <row r="26" spans="1:19" x14ac:dyDescent="0.2">
      <c r="A26" s="3" t="s">
        <v>1</v>
      </c>
      <c r="B26" s="3" t="s">
        <v>46</v>
      </c>
      <c r="C26" s="3" t="s">
        <v>10</v>
      </c>
      <c r="D26" s="3" t="str">
        <f>_xlfn.CONCAT(B26," ",C26)</f>
        <v>James Connor</v>
      </c>
      <c r="E26" s="3" t="s">
        <v>100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5">
        <f>SUM(F26:M26,N26:R26)</f>
        <v>6</v>
      </c>
    </row>
    <row r="27" spans="1:19" x14ac:dyDescent="0.2">
      <c r="A27" s="3" t="s">
        <v>1</v>
      </c>
      <c r="B27" s="3" t="s">
        <v>75</v>
      </c>
      <c r="C27" s="3" t="s">
        <v>40</v>
      </c>
      <c r="D27" s="3" t="str">
        <f>_xlfn.CONCAT(B27," ",C27)</f>
        <v>Kallen Villani</v>
      </c>
      <c r="E27" s="3" t="s">
        <v>100</v>
      </c>
      <c r="F27" s="3"/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3">
        <v>0</v>
      </c>
      <c r="R27" s="3">
        <v>1</v>
      </c>
      <c r="S27" s="5">
        <f>SUM(F27:M27,N27:R27)</f>
        <v>5</v>
      </c>
    </row>
    <row r="28" spans="1:19" x14ac:dyDescent="0.2">
      <c r="A28" s="3" t="s">
        <v>1</v>
      </c>
      <c r="B28" s="3" t="s">
        <v>68</v>
      </c>
      <c r="C28" s="3" t="s">
        <v>42</v>
      </c>
      <c r="D28" s="3" t="str">
        <f>_xlfn.CONCAT(B28," ",C28)</f>
        <v>Riley Webster</v>
      </c>
      <c r="E28" s="3" t="s">
        <v>100</v>
      </c>
      <c r="F28" s="3"/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5">
        <f>SUM(F28:M28,N28:R28)</f>
        <v>4</v>
      </c>
    </row>
    <row r="29" spans="1:19" x14ac:dyDescent="0.2">
      <c r="A29" s="3" t="s">
        <v>77</v>
      </c>
      <c r="B29" s="3" t="s">
        <v>80</v>
      </c>
      <c r="C29" s="3" t="s">
        <v>79</v>
      </c>
      <c r="D29" s="3" t="str">
        <f>_xlfn.CONCAT(B29," ",C29)</f>
        <v>Ari Morrissey</v>
      </c>
      <c r="E29" s="3" t="s">
        <v>100</v>
      </c>
      <c r="F29" s="3">
        <v>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5">
        <f>SUM(F29:M29,N29:R29)</f>
        <v>3</v>
      </c>
    </row>
    <row r="30" spans="1:19" x14ac:dyDescent="0.2">
      <c r="A30" s="3" t="s">
        <v>1</v>
      </c>
      <c r="B30" s="3" t="s">
        <v>50</v>
      </c>
      <c r="C30" s="3" t="s">
        <v>12</v>
      </c>
      <c r="D30" s="3" t="str">
        <f>_xlfn.CONCAT(B30," ",C30)</f>
        <v>Jack DeAraugo</v>
      </c>
      <c r="E30" s="3" t="s">
        <v>100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>SUM(F30:M30,N30:R30)</f>
        <v>3</v>
      </c>
    </row>
    <row r="31" spans="1:19" x14ac:dyDescent="0.2">
      <c r="A31" s="3" t="s">
        <v>1</v>
      </c>
      <c r="B31" s="3" t="s">
        <v>59</v>
      </c>
      <c r="C31" s="3" t="s">
        <v>19</v>
      </c>
      <c r="D31" s="3" t="str">
        <f>_xlfn.CONCAT(B31," ",C31)</f>
        <v>Cooper Lacey</v>
      </c>
      <c r="E31" s="3" t="s">
        <v>100</v>
      </c>
      <c r="F31" s="3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5">
        <f>SUM(F31:M31,N31:R31)</f>
        <v>2</v>
      </c>
    </row>
    <row r="32" spans="1:19" x14ac:dyDescent="0.2">
      <c r="A32" s="3" t="s">
        <v>1</v>
      </c>
      <c r="B32" s="3" t="s">
        <v>68</v>
      </c>
      <c r="C32" s="3" t="s">
        <v>32</v>
      </c>
      <c r="D32" s="3" t="str">
        <f>_xlfn.CONCAT(B32," ",C32)</f>
        <v>Riley O'Donnell</v>
      </c>
      <c r="E32" s="3" t="s">
        <v>100</v>
      </c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5">
        <f>SUM(F32:M32,N32:R32)</f>
        <v>1</v>
      </c>
    </row>
    <row r="33" spans="1:19" x14ac:dyDescent="0.2">
      <c r="A33" s="3" t="s">
        <v>1</v>
      </c>
      <c r="B33" s="3" t="s">
        <v>66</v>
      </c>
      <c r="C33" s="3" t="s">
        <v>28</v>
      </c>
      <c r="D33" s="3" t="str">
        <f>_xlfn.CONCAT(B33," ",C33)</f>
        <v>Joey Mizzi</v>
      </c>
      <c r="E33" s="3" t="s">
        <v>101</v>
      </c>
      <c r="F33" s="3">
        <v>4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2</v>
      </c>
      <c r="P33" s="3">
        <v>0</v>
      </c>
      <c r="Q33" s="3">
        <v>3</v>
      </c>
      <c r="R33" s="3">
        <v>0</v>
      </c>
      <c r="S33" s="5">
        <f>SUM(F33:M33,N33:R33)</f>
        <v>11</v>
      </c>
    </row>
    <row r="34" spans="1:19" x14ac:dyDescent="0.2">
      <c r="A34" s="3" t="s">
        <v>1</v>
      </c>
      <c r="B34" s="3" t="s">
        <v>74</v>
      </c>
      <c r="C34" s="3" t="s">
        <v>39</v>
      </c>
      <c r="D34" s="3" t="str">
        <f>_xlfn.CONCAT(B34," ",C34)</f>
        <v>Caleb Tobin</v>
      </c>
      <c r="E34" s="3" t="s">
        <v>101</v>
      </c>
      <c r="F34" s="3">
        <v>3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5">
        <f>SUM(F34:M34,N34:R34)</f>
        <v>8</v>
      </c>
    </row>
    <row r="35" spans="1:19" x14ac:dyDescent="0.2">
      <c r="A35" s="3" t="s">
        <v>1</v>
      </c>
      <c r="B35" s="3" t="s">
        <v>53</v>
      </c>
      <c r="C35" s="3" t="s">
        <v>11</v>
      </c>
      <c r="D35" s="3" t="str">
        <f>_xlfn.CONCAT(B35," ",C35)</f>
        <v>Liam Cummings</v>
      </c>
      <c r="E35" s="3" t="s">
        <v>101</v>
      </c>
      <c r="F35" s="3"/>
      <c r="G35" s="3">
        <v>0</v>
      </c>
      <c r="H35" s="3">
        <v>0</v>
      </c>
      <c r="I35" s="3">
        <v>1</v>
      </c>
      <c r="J35" s="3">
        <v>1</v>
      </c>
      <c r="K35" s="3">
        <v>2</v>
      </c>
      <c r="L35" s="3">
        <v>0</v>
      </c>
      <c r="M35" s="3">
        <v>0</v>
      </c>
      <c r="N35" s="3">
        <v>0</v>
      </c>
      <c r="O35" s="3">
        <v>3</v>
      </c>
      <c r="P35" s="3">
        <v>0</v>
      </c>
      <c r="Q35" s="3">
        <v>0</v>
      </c>
      <c r="R35" s="3">
        <v>0</v>
      </c>
      <c r="S35" s="5">
        <f>SUM(F35:M35,N35:R35)</f>
        <v>7</v>
      </c>
    </row>
    <row r="36" spans="1:19" x14ac:dyDescent="0.2">
      <c r="A36" s="3" t="s">
        <v>1</v>
      </c>
      <c r="B36" s="3" t="s">
        <v>70</v>
      </c>
      <c r="C36" s="3" t="s">
        <v>35</v>
      </c>
      <c r="D36" s="3" t="str">
        <f>_xlfn.CONCAT(B36," ",C36)</f>
        <v>Jarrell Ratcliffe</v>
      </c>
      <c r="E36" s="3" t="s">
        <v>101</v>
      </c>
      <c r="F36" s="3"/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3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>SUM(F36:M36,N36:R36)</f>
        <v>6</v>
      </c>
    </row>
    <row r="37" spans="1:19" x14ac:dyDescent="0.2">
      <c r="A37" s="3" t="s">
        <v>1</v>
      </c>
      <c r="B37" s="3" t="s">
        <v>16</v>
      </c>
      <c r="C37" s="3" t="s">
        <v>27</v>
      </c>
      <c r="D37" s="3" t="str">
        <f>_xlfn.CONCAT(B37," ",C37)</f>
        <v>Hayden Mills</v>
      </c>
      <c r="E37" s="3" t="s">
        <v>101</v>
      </c>
      <c r="F37" s="3"/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5">
        <f>SUM(F37:M37,N37:R37)</f>
        <v>6</v>
      </c>
    </row>
    <row r="38" spans="1:19" x14ac:dyDescent="0.2">
      <c r="A38" s="3" t="s">
        <v>1</v>
      </c>
      <c r="B38" s="3" t="s">
        <v>72</v>
      </c>
      <c r="C38" s="3" t="s">
        <v>37</v>
      </c>
      <c r="D38" s="3" t="str">
        <f>_xlfn.CONCAT(B38," ",C38)</f>
        <v>Talan Schultz</v>
      </c>
      <c r="E38" s="3" t="s">
        <v>101</v>
      </c>
      <c r="F38" s="3">
        <v>1</v>
      </c>
      <c r="G38" s="3">
        <v>0</v>
      </c>
      <c r="H38" s="3">
        <v>0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>SUM(F38:M38,N38:R38)</f>
        <v>4</v>
      </c>
    </row>
    <row r="39" spans="1:19" x14ac:dyDescent="0.2">
      <c r="A39" s="3" t="s">
        <v>1</v>
      </c>
      <c r="B39" s="3" t="s">
        <v>51</v>
      </c>
      <c r="C39" s="3" t="s">
        <v>31</v>
      </c>
      <c r="D39" s="3" t="str">
        <f>_xlfn.CONCAT(B39," ",C39)</f>
        <v>Angus O'Brien</v>
      </c>
      <c r="E39" s="3" t="s">
        <v>101</v>
      </c>
      <c r="F39" s="3">
        <v>1</v>
      </c>
      <c r="G39" s="3">
        <v>0</v>
      </c>
      <c r="H39" s="3">
        <v>0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>SUM(F39:M39,N39:R39)</f>
        <v>3</v>
      </c>
    </row>
    <row r="40" spans="1:19" x14ac:dyDescent="0.2">
      <c r="A40" s="3" t="s">
        <v>1</v>
      </c>
      <c r="B40" s="3" t="s">
        <v>58</v>
      </c>
      <c r="C40" s="3" t="s">
        <v>18</v>
      </c>
      <c r="D40" s="3" t="str">
        <f>_xlfn.CONCAT(B40," ",C40)</f>
        <v>Paul Kabalan</v>
      </c>
      <c r="E40" s="3" t="s">
        <v>101</v>
      </c>
      <c r="F40" s="3"/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>SUM(F40:M40,N40:R40)</f>
        <v>2</v>
      </c>
    </row>
    <row r="41" spans="1:19" x14ac:dyDescent="0.2">
      <c r="A41" s="3" t="s">
        <v>1</v>
      </c>
      <c r="B41" s="3" t="s">
        <v>44</v>
      </c>
      <c r="C41" s="3" t="s">
        <v>22</v>
      </c>
      <c r="D41" s="3" t="str">
        <f>_xlfn.CONCAT(B41," ",C41)</f>
        <v>Oliver Lythgo</v>
      </c>
      <c r="E41" s="3" t="s">
        <v>101</v>
      </c>
      <c r="F41" s="3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</v>
      </c>
      <c r="R41" s="3">
        <v>0</v>
      </c>
      <c r="S41" s="5">
        <f>SUM(F41:M41,N41:R41)</f>
        <v>2</v>
      </c>
    </row>
  </sheetData>
  <autoFilter ref="A1:S41" xr:uid="{00000000-0001-0000-0000-000000000000}">
    <sortState xmlns:xlrd2="http://schemas.microsoft.com/office/spreadsheetml/2017/richdata2" ref="A2:S41">
      <sortCondition ref="E1:E41"/>
    </sortState>
  </autoFilter>
  <sortState xmlns:xlrd2="http://schemas.microsoft.com/office/spreadsheetml/2017/richdata2" ref="A2:S41">
    <sortCondition ref="E2:E41"/>
    <sortCondition descending="1" ref="S2:S41"/>
  </sortState>
  <conditionalFormatting sqref="C1:D1048576">
    <cfRule type="duplicateValues" dxfId="0" priority="1"/>
  </conditionalFormatting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6729D-30DB-4C26-B88B-58DB38D1F87D}">
  <ds:schemaRefs>
    <ds:schemaRef ds:uri="http://schemas.microsoft.com/office/2006/documentManagement/types"/>
    <ds:schemaRef ds:uri="http://purl.org/dc/terms/"/>
    <ds:schemaRef ds:uri="781ec17e-e1ad-4dd6-90e4-099a88a571ee"/>
    <ds:schemaRef ds:uri="5e7e039d-f309-4712-98da-3a08c5e1b6c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5e01b56-bf08-4c42-85c1-8fd0889000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A21DC9-FF52-4CB9-B451-4AF43CAEE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39AA1A-C23C-4CD3-AB26-A283F55B67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BOYS Res 1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2023-08-22T00:43:34Z</dcterms:created>
  <dcterms:modified xsi:type="dcterms:W3CDTF">2023-09-11T01:04:01Z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