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483" documentId="8_{2A68E0AE-4718-4785-846C-EF77CF163800}" xr6:coauthVersionLast="47" xr6:coauthVersionMax="47" xr10:uidLastSave="{EB20280F-3D53-453C-8386-C7AE591813DE}"/>
  <bookViews>
    <workbookView xWindow="-28920" yWindow="-120" windowWidth="29040" windowHeight="15720" xr2:uid="{00000000-000D-0000-FFFF-FFFF00000000}"/>
  </bookViews>
  <sheets>
    <sheet name="Display" sheetId="1" r:id="rId1"/>
  </sheets>
  <definedNames>
    <definedName name="_xlnm._FilterDatabase" localSheetId="0" hidden="1">Display!$A$1:$S$90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" i="1" l="1"/>
  <c r="S44" i="1"/>
  <c r="S29" i="1"/>
  <c r="S68" i="1"/>
  <c r="S12" i="1"/>
  <c r="D12" i="1"/>
  <c r="D68" i="1"/>
  <c r="S23" i="1"/>
  <c r="D17" i="1"/>
  <c r="D52" i="1"/>
  <c r="D44" i="1"/>
  <c r="D30" i="1"/>
  <c r="D81" i="1"/>
  <c r="D53" i="1"/>
  <c r="D18" i="1"/>
  <c r="D64" i="1"/>
  <c r="D37" i="1"/>
  <c r="D2" i="1"/>
  <c r="D65" i="1"/>
  <c r="D3" i="1"/>
  <c r="D54" i="1"/>
  <c r="D71" i="1"/>
  <c r="D38" i="1"/>
  <c r="D7" i="1"/>
  <c r="D82" i="1"/>
  <c r="D45" i="1"/>
  <c r="D8" i="1"/>
  <c r="D56" i="1"/>
  <c r="D55" i="1"/>
  <c r="D72" i="1"/>
  <c r="D9" i="1"/>
  <c r="D39" i="1"/>
  <c r="D57" i="1"/>
  <c r="D19" i="1"/>
  <c r="D74" i="1"/>
  <c r="D73" i="1"/>
  <c r="D4" i="1"/>
  <c r="D46" i="1"/>
  <c r="D58" i="1"/>
  <c r="D20" i="1"/>
  <c r="D75" i="1"/>
  <c r="D47" i="1"/>
  <c r="D31" i="1"/>
  <c r="D83" i="1"/>
  <c r="D21" i="1"/>
  <c r="D67" i="1"/>
  <c r="D66" i="1"/>
  <c r="D22" i="1"/>
  <c r="D40" i="1"/>
  <c r="D85" i="1"/>
  <c r="D11" i="1"/>
  <c r="D23" i="1"/>
  <c r="D84" i="1"/>
  <c r="D24" i="1"/>
  <c r="D41" i="1"/>
  <c r="D77" i="1"/>
  <c r="D87" i="1"/>
  <c r="D32" i="1"/>
  <c r="D5" i="1"/>
  <c r="D76" i="1"/>
  <c r="D10" i="1"/>
  <c r="D86" i="1"/>
  <c r="D6" i="1"/>
  <c r="D78" i="1"/>
  <c r="D33" i="1"/>
  <c r="D88" i="1"/>
  <c r="D49" i="1"/>
  <c r="D42" i="1"/>
  <c r="D59" i="1"/>
  <c r="D13" i="1"/>
  <c r="D14" i="1"/>
  <c r="D25" i="1"/>
  <c r="D69" i="1"/>
  <c r="D79" i="1"/>
  <c r="D48" i="1"/>
  <c r="D34" i="1"/>
  <c r="D89" i="1"/>
  <c r="D60" i="1"/>
  <c r="D28" i="1"/>
  <c r="D63" i="1"/>
  <c r="D50" i="1"/>
  <c r="D43" i="1"/>
  <c r="D61" i="1"/>
  <c r="D70" i="1"/>
  <c r="D27" i="1"/>
  <c r="D80" i="1"/>
  <c r="D62" i="1"/>
  <c r="D90" i="1"/>
  <c r="D16" i="1"/>
  <c r="D15" i="1"/>
  <c r="D35" i="1"/>
  <c r="D26" i="1"/>
  <c r="D51" i="1"/>
  <c r="D36" i="1"/>
  <c r="D29" i="1"/>
  <c r="S89" i="1"/>
  <c r="S37" i="1"/>
  <c r="S60" i="1"/>
  <c r="S65" i="1"/>
  <c r="S6" i="1"/>
  <c r="S85" i="1"/>
  <c r="S78" i="1"/>
  <c r="S38" i="1"/>
  <c r="S28" i="1"/>
  <c r="S53" i="1"/>
  <c r="S33" i="1"/>
  <c r="S11" i="1"/>
  <c r="S58" i="1"/>
  <c r="S88" i="1"/>
  <c r="S84" i="1"/>
  <c r="S63" i="1"/>
  <c r="S55" i="1"/>
  <c r="S24" i="1"/>
  <c r="S20" i="1"/>
  <c r="S49" i="1"/>
  <c r="S41" i="1"/>
  <c r="S50" i="1"/>
  <c r="S75" i="1"/>
  <c r="S18" i="1"/>
  <c r="S42" i="1"/>
  <c r="S77" i="1"/>
  <c r="S87" i="1"/>
  <c r="S59" i="1"/>
  <c r="S52" i="1"/>
  <c r="S13" i="1"/>
  <c r="S3" i="1"/>
  <c r="S54" i="1"/>
  <c r="S30" i="1"/>
  <c r="S72" i="1"/>
  <c r="S14" i="1"/>
  <c r="S47" i="1"/>
  <c r="S25" i="1"/>
  <c r="S69" i="1"/>
  <c r="S43" i="1"/>
  <c r="S61" i="1"/>
  <c r="S4" i="1"/>
  <c r="S32" i="1"/>
  <c r="S70" i="1"/>
  <c r="S31" i="1"/>
  <c r="S7" i="1"/>
  <c r="S82" i="1"/>
  <c r="S79" i="1"/>
  <c r="S83" i="1"/>
  <c r="S27" i="1"/>
  <c r="S2" i="1"/>
  <c r="S74" i="1"/>
  <c r="S80" i="1"/>
  <c r="S62" i="1"/>
  <c r="S9" i="1"/>
  <c r="S90" i="1"/>
  <c r="S5" i="1"/>
  <c r="S21" i="1"/>
  <c r="S16" i="1"/>
  <c r="S67" i="1"/>
  <c r="S15" i="1"/>
  <c r="S48" i="1"/>
  <c r="S39" i="1"/>
  <c r="S71" i="1"/>
  <c r="S76" i="1"/>
  <c r="S46" i="1"/>
  <c r="S66" i="1"/>
  <c r="S73" i="1"/>
  <c r="S57" i="1"/>
  <c r="S45" i="1"/>
  <c r="S8" i="1"/>
  <c r="S35" i="1"/>
  <c r="S10" i="1"/>
  <c r="S86" i="1"/>
  <c r="S26" i="1"/>
  <c r="S22" i="1"/>
  <c r="S40" i="1"/>
  <c r="S56" i="1"/>
  <c r="S51" i="1"/>
  <c r="S64" i="1"/>
  <c r="S81" i="1"/>
  <c r="S36" i="1"/>
  <c r="S34" i="1"/>
  <c r="S19" i="1"/>
</calcChain>
</file>

<file path=xl/sharedStrings.xml><?xml version="1.0" encoding="utf-8"?>
<sst xmlns="http://schemas.openxmlformats.org/spreadsheetml/2006/main" count="372" uniqueCount="186">
  <si>
    <t>Grade</t>
  </si>
  <si>
    <t>2023 BJFL U16 Seniors</t>
  </si>
  <si>
    <t>Team name</t>
  </si>
  <si>
    <t>Family name</t>
  </si>
  <si>
    <t>Allan</t>
  </si>
  <si>
    <t>Austin</t>
  </si>
  <si>
    <t>Bannan</t>
  </si>
  <si>
    <t>Barnes</t>
  </si>
  <si>
    <t>Bartlett</t>
  </si>
  <si>
    <t>Bell</t>
  </si>
  <si>
    <t>Blandthorn</t>
  </si>
  <si>
    <t>Brown</t>
  </si>
  <si>
    <t>Cail</t>
  </si>
  <si>
    <t>Carter</t>
  </si>
  <si>
    <t>Chadwick</t>
  </si>
  <si>
    <t>Cicchini</t>
  </si>
  <si>
    <t>Coates-moore</t>
  </si>
  <si>
    <t>Connick</t>
  </si>
  <si>
    <t>Cooke-Kingston</t>
  </si>
  <si>
    <t>Crawford</t>
  </si>
  <si>
    <t>Davie</t>
  </si>
  <si>
    <t>Dillon</t>
  </si>
  <si>
    <t>Duke</t>
  </si>
  <si>
    <t>Eaton</t>
  </si>
  <si>
    <t>Edwards</t>
  </si>
  <si>
    <t>Eeles</t>
  </si>
  <si>
    <t>Emmerson</t>
  </si>
  <si>
    <t>Ferguson</t>
  </si>
  <si>
    <t>Feuerherdt</t>
  </si>
  <si>
    <t>Grant</t>
  </si>
  <si>
    <t>Gray</t>
  </si>
  <si>
    <t>Hardingham</t>
  </si>
  <si>
    <t>Hargreaves</t>
  </si>
  <si>
    <t>Harvey</t>
  </si>
  <si>
    <t>Hay</t>
  </si>
  <si>
    <t>Holden</t>
  </si>
  <si>
    <t>Holman</t>
  </si>
  <si>
    <t>Howard</t>
  </si>
  <si>
    <t>Howell</t>
  </si>
  <si>
    <t>Jackman</t>
  </si>
  <si>
    <t>James</t>
  </si>
  <si>
    <t>Jorgensen -Slimmon</t>
  </si>
  <si>
    <t>Joyce</t>
  </si>
  <si>
    <t>Keating</t>
  </si>
  <si>
    <t>Kelly</t>
  </si>
  <si>
    <t>Ladd</t>
  </si>
  <si>
    <t>Lakey</t>
  </si>
  <si>
    <t>Lord</t>
  </si>
  <si>
    <t>Lovel</t>
  </si>
  <si>
    <t>Mackenzie</t>
  </si>
  <si>
    <t>Mark</t>
  </si>
  <si>
    <t>Marsh</t>
  </si>
  <si>
    <t>Masters</t>
  </si>
  <si>
    <t>Masullo</t>
  </si>
  <si>
    <t>Matheson</t>
  </si>
  <si>
    <t>Mayman</t>
  </si>
  <si>
    <t>McKnight</t>
  </si>
  <si>
    <t>McMahon</t>
  </si>
  <si>
    <t>McMurray</t>
  </si>
  <si>
    <t>McNamara</t>
  </si>
  <si>
    <t>Miller</t>
  </si>
  <si>
    <t>Molloy</t>
  </si>
  <si>
    <t>Moran</t>
  </si>
  <si>
    <t>Mortimer</t>
  </si>
  <si>
    <t>Nihill</t>
  </si>
  <si>
    <t>O’Neill</t>
  </si>
  <si>
    <t>Otto</t>
  </si>
  <si>
    <t>Pigdon</t>
  </si>
  <si>
    <t>Price</t>
  </si>
  <si>
    <t>Purcell</t>
  </si>
  <si>
    <t>Rasmussen</t>
  </si>
  <si>
    <t>Reid</t>
  </si>
  <si>
    <t>Russell</t>
  </si>
  <si>
    <t>Ryan</t>
  </si>
  <si>
    <t>Stewart</t>
  </si>
  <si>
    <t>Tarrant</t>
  </si>
  <si>
    <t>Taylor</t>
  </si>
  <si>
    <t>Trickey</t>
  </si>
  <si>
    <t>Vallance</t>
  </si>
  <si>
    <t>Watchman</t>
  </si>
  <si>
    <t>Webb</t>
  </si>
  <si>
    <t>Wescott</t>
  </si>
  <si>
    <t>Whalen</t>
  </si>
  <si>
    <t>White</t>
  </si>
  <si>
    <t>Willits</t>
  </si>
  <si>
    <t>Wingrave</t>
  </si>
  <si>
    <t>Wood</t>
  </si>
  <si>
    <t>Wright</t>
  </si>
  <si>
    <t>First name</t>
  </si>
  <si>
    <t>Lewis</t>
  </si>
  <si>
    <t>Tye</t>
  </si>
  <si>
    <t>Eamon</t>
  </si>
  <si>
    <t>William</t>
  </si>
  <si>
    <t>Charlie</t>
  </si>
  <si>
    <t>Jeremy</t>
  </si>
  <si>
    <t>Jack</t>
  </si>
  <si>
    <t>Harrison</t>
  </si>
  <si>
    <t>Lachlan</t>
  </si>
  <si>
    <t>Cahal</t>
  </si>
  <si>
    <t>Oliver</t>
  </si>
  <si>
    <t>Darby</t>
  </si>
  <si>
    <t>Mitchell</t>
  </si>
  <si>
    <t>Harry</t>
  </si>
  <si>
    <t>Oscar</t>
  </si>
  <si>
    <t>Xavier</t>
  </si>
  <si>
    <t>Archie</t>
  </si>
  <si>
    <t>Zac</t>
  </si>
  <si>
    <t>Cooper</t>
  </si>
  <si>
    <t>Zane</t>
  </si>
  <si>
    <t>Seth</t>
  </si>
  <si>
    <t>Dustin</t>
  </si>
  <si>
    <t>Thomas</t>
  </si>
  <si>
    <t>Riley</t>
  </si>
  <si>
    <t>Charles</t>
  </si>
  <si>
    <t>Patterson</t>
  </si>
  <si>
    <t>Angus</t>
  </si>
  <si>
    <t>Luke</t>
  </si>
  <si>
    <t>Sam</t>
  </si>
  <si>
    <t>Ethan</t>
  </si>
  <si>
    <t>Anthony</t>
  </si>
  <si>
    <t>Noah</t>
  </si>
  <si>
    <t>Toby</t>
  </si>
  <si>
    <t>Gus</t>
  </si>
  <si>
    <t>Max</t>
  </si>
  <si>
    <t>Ben</t>
  </si>
  <si>
    <t>Frasier</t>
  </si>
  <si>
    <t>Bailey</t>
  </si>
  <si>
    <t>Chaz</t>
  </si>
  <si>
    <t>Jaxon</t>
  </si>
  <si>
    <t>Logan</t>
  </si>
  <si>
    <t>Jasper</t>
  </si>
  <si>
    <t>Cale</t>
  </si>
  <si>
    <t>Josh</t>
  </si>
  <si>
    <t>Hunter</t>
  </si>
  <si>
    <t>Archer</t>
  </si>
  <si>
    <t>Nicholas</t>
  </si>
  <si>
    <t>Nick</t>
  </si>
  <si>
    <t>Joe</t>
  </si>
  <si>
    <t>Campbell</t>
  </si>
  <si>
    <t>Deacon</t>
  </si>
  <si>
    <t>Llogan</t>
  </si>
  <si>
    <t>Lenny</t>
  </si>
  <si>
    <t>Jimmy</t>
  </si>
  <si>
    <t>Aydin</t>
  </si>
  <si>
    <t>Jordy</t>
  </si>
  <si>
    <t>Oakley</t>
  </si>
  <si>
    <t>Tyson</t>
  </si>
  <si>
    <t>Daniel</t>
  </si>
  <si>
    <t>Fletch</t>
  </si>
  <si>
    <t>Dalton</t>
  </si>
  <si>
    <t>Alex</t>
  </si>
  <si>
    <t>Zach</t>
  </si>
  <si>
    <t>Trey</t>
  </si>
  <si>
    <t>2023 BJFL U16 Boys - Grading</t>
  </si>
  <si>
    <t>Cousins</t>
  </si>
  <si>
    <t>Ezekiel</t>
  </si>
  <si>
    <t>Lockhart</t>
  </si>
  <si>
    <t>Finlay</t>
  </si>
  <si>
    <t>Naughton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</si>
  <si>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</si>
  <si>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</si>
  <si>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</si>
  <si>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</si>
  <si>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</si>
  <si>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</si>
  <si>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</si>
  <si>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</si>
  <si>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</si>
  <si>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</si>
  <si>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</si>
  <si>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</si>
  <si>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TALLY</t>
  </si>
  <si>
    <t>R 1-4</t>
  </si>
  <si>
    <t>Castlemaine</t>
  </si>
  <si>
    <t>Eaglehawk</t>
  </si>
  <si>
    <t>Golden Square</t>
  </si>
  <si>
    <t>MGYCW</t>
  </si>
  <si>
    <t>Maryborough</t>
  </si>
  <si>
    <t>Rochester</t>
  </si>
  <si>
    <t>South Bendigo</t>
  </si>
  <si>
    <t>Strathfieldsaye</t>
  </si>
  <si>
    <t>Sandhurst M</t>
  </si>
  <si>
    <t>Sandhurst N</t>
  </si>
  <si>
    <t>Banfield</t>
  </si>
  <si>
    <t>Hudson</t>
  </si>
  <si>
    <t>Moss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</si>
</sst>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75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tabSelected="1" topLeftCell="D1" workbookViewId="0">
      <pane ySplit="1" topLeftCell="A2" activePane="bottomLeft" state="frozen"/>
      <selection pane="bottomLeft" activeCell="W23" sqref="W23"/>
    </sheetView>
  </sheetViews>
  <sheetFormatPr defaultColWidth="9.36328125" defaultRowHeight="14.5" x14ac:dyDescent="0.35"/>
  <cols>
    <col min="1" max="1" width="23.36328125" style="2" hidden="1" customWidth="1"/>
    <col min="2" max="2" width="13.36328125" style="2" hidden="1" customWidth="1"/>
    <col min="3" max="3" width="16.08984375" style="2" hidden="1" customWidth="1"/>
    <col min="4" max="4" width="20.7265625" style="4" bestFit="1" customWidth="1"/>
    <col min="5" max="5" width="15.1796875" style="2" bestFit="1" customWidth="1"/>
    <col min="6" max="6" width="9.26953125" style="6" bestFit="1" customWidth="1"/>
    <col min="7" max="11" width="7.36328125" style="2" customWidth="1"/>
    <col min="12" max="18" width="8.36328125" style="2" customWidth="1"/>
    <col min="19" max="19" width="10.1796875" style="6" bestFit="1" customWidth="1"/>
    <col min="20" max="16384" width="9.36328125" style="2"/>
  </cols>
  <sheetData>
    <row r="1" spans="1:19" x14ac:dyDescent="0.35">
      <c r="A1" s="1" t="s">
        <v>0</v>
      </c>
      <c r="B1" s="1" t="s">
        <v>88</v>
      </c>
      <c r="C1" s="1" t="s">
        <v>3</v>
      </c>
      <c r="D1" s="1"/>
      <c r="E1" s="1" t="s">
        <v>2</v>
      </c>
      <c r="F1" s="7" t="s">
        <v>172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  <c r="N1" s="1" t="s">
        <v>166</v>
      </c>
      <c r="O1" s="1" t="s">
        <v>167</v>
      </c>
      <c r="P1" s="1" t="s">
        <v>168</v>
      </c>
      <c r="Q1" s="1" t="s">
        <v>169</v>
      </c>
      <c r="R1" s="1" t="s">
        <v>170</v>
      </c>
      <c r="S1" s="9" t="s">
        <v>171</v>
      </c>
    </row>
    <row r="2" spans="1:19" x14ac:dyDescent="0.35">
      <c r="A2" s="3" t="s">
        <v>1</v>
      </c>
      <c r="B2" s="3" t="s">
        <v>101</v>
      </c>
      <c r="C2" s="3" t="s">
        <v>56</v>
      </c>
      <c r="D2" s="4" t="str">
        <f>_xlfn.CONCAT(B2," ",C2)</f>
        <v>Mitchell McKnight</v>
      </c>
      <c r="E2" s="3" t="s">
        <v>173</v>
      </c>
      <c r="F2" s="5">
        <v>5</v>
      </c>
      <c r="G2" s="3">
        <v>0</v>
      </c>
      <c r="H2" s="3">
        <v>2</v>
      </c>
      <c r="I2" s="3">
        <v>0</v>
      </c>
      <c r="J2" s="3">
        <v>0</v>
      </c>
      <c r="K2" s="3">
        <v>0</v>
      </c>
      <c r="L2" s="3">
        <v>0</v>
      </c>
      <c r="M2" s="3">
        <v>2</v>
      </c>
      <c r="N2" s="3">
        <v>0</v>
      </c>
      <c r="O2" s="3">
        <v>0</v>
      </c>
      <c r="P2" s="3">
        <v>1</v>
      </c>
      <c r="Q2" s="3">
        <v>3</v>
      </c>
      <c r="R2" s="3">
        <v>0</v>
      </c>
      <c r="S2" s="8">
        <f>SUM(F2:M2,N2:R2)</f>
        <v>13</v>
      </c>
    </row>
    <row r="3" spans="1:19" x14ac:dyDescent="0.35">
      <c r="A3" s="3" t="s">
        <v>1</v>
      </c>
      <c r="B3" s="3" t="s">
        <v>127</v>
      </c>
      <c r="C3" s="3" t="s">
        <v>36</v>
      </c>
      <c r="D3" s="4" t="str">
        <f>_xlfn.CONCAT(B3," ",C3)</f>
        <v>Chaz Holman</v>
      </c>
      <c r="E3" s="3" t="s">
        <v>173</v>
      </c>
      <c r="F3" s="5">
        <v>5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2</v>
      </c>
      <c r="R3" s="3">
        <v>1</v>
      </c>
      <c r="S3" s="8">
        <f>SUM(F3:M3,N3:R3)</f>
        <v>8</v>
      </c>
    </row>
    <row r="4" spans="1:19" x14ac:dyDescent="0.35">
      <c r="A4" s="3" t="s">
        <v>1</v>
      </c>
      <c r="B4" s="3" t="s">
        <v>136</v>
      </c>
      <c r="C4" s="3" t="s">
        <v>47</v>
      </c>
      <c r="D4" s="4" t="str">
        <f>_xlfn.CONCAT(B4," ",C4)</f>
        <v>Nick Lord</v>
      </c>
      <c r="E4" s="3" t="s">
        <v>173</v>
      </c>
      <c r="F4" s="5"/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  <c r="N4" s="3">
        <v>0</v>
      </c>
      <c r="O4" s="3">
        <v>0</v>
      </c>
      <c r="P4" s="3">
        <v>2</v>
      </c>
      <c r="Q4" s="3">
        <v>0</v>
      </c>
      <c r="R4" s="3">
        <v>0</v>
      </c>
      <c r="S4" s="8">
        <f>SUM(F4:M4,N4:R4)</f>
        <v>5</v>
      </c>
    </row>
    <row r="5" spans="1:19" x14ac:dyDescent="0.35">
      <c r="A5" s="3" t="s">
        <v>1</v>
      </c>
      <c r="B5" s="3" t="s">
        <v>117</v>
      </c>
      <c r="C5" s="3" t="s">
        <v>62</v>
      </c>
      <c r="D5" s="4" t="str">
        <f>_xlfn.CONCAT(B5," ",C5)</f>
        <v>Sam Moran</v>
      </c>
      <c r="E5" s="3" t="s">
        <v>173</v>
      </c>
      <c r="F5" s="5"/>
      <c r="G5" s="3">
        <v>0</v>
      </c>
      <c r="H5" s="3">
        <v>0</v>
      </c>
      <c r="I5" s="3">
        <v>0</v>
      </c>
      <c r="J5" s="3">
        <v>3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8">
        <f>SUM(F5:M5,N5:R5)</f>
        <v>3</v>
      </c>
    </row>
    <row r="6" spans="1:19" x14ac:dyDescent="0.35">
      <c r="A6" s="3" t="s">
        <v>1</v>
      </c>
      <c r="B6" s="3" t="s">
        <v>94</v>
      </c>
      <c r="C6" s="3" t="s">
        <v>7</v>
      </c>
      <c r="D6" s="4" t="str">
        <f>_xlfn.CONCAT(B6," ",C6)</f>
        <v>Jeremy Barnes</v>
      </c>
      <c r="E6" s="3" t="s">
        <v>173</v>
      </c>
      <c r="F6" s="5"/>
      <c r="G6" s="3">
        <v>0</v>
      </c>
      <c r="H6" s="3">
        <v>0</v>
      </c>
      <c r="I6" s="3">
        <v>0</v>
      </c>
      <c r="J6" s="3">
        <v>2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8">
        <f>SUM(F6:M6,N6:R6)</f>
        <v>2</v>
      </c>
    </row>
    <row r="7" spans="1:19" x14ac:dyDescent="0.35">
      <c r="A7" s="3" t="s">
        <v>1</v>
      </c>
      <c r="B7" s="3" t="s">
        <v>139</v>
      </c>
      <c r="C7" s="3" t="s">
        <v>51</v>
      </c>
      <c r="D7" s="4" t="str">
        <f>_xlfn.CONCAT(B7," ",C7)</f>
        <v>Deacon Marsh</v>
      </c>
      <c r="E7" s="3" t="s">
        <v>174</v>
      </c>
      <c r="F7" s="5"/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2</v>
      </c>
      <c r="O7" s="3">
        <v>3</v>
      </c>
      <c r="P7" s="3">
        <v>0</v>
      </c>
      <c r="Q7" s="3">
        <v>0</v>
      </c>
      <c r="R7" s="3">
        <v>1</v>
      </c>
      <c r="S7" s="8">
        <f>SUM(F7:M7,N7:R7)</f>
        <v>8</v>
      </c>
    </row>
    <row r="8" spans="1:19" x14ac:dyDescent="0.35">
      <c r="A8" s="3" t="s">
        <v>1</v>
      </c>
      <c r="B8" s="3" t="s">
        <v>146</v>
      </c>
      <c r="C8" s="3" t="s">
        <v>76</v>
      </c>
      <c r="D8" s="4" t="str">
        <f>_xlfn.CONCAT(B8," ",C8)</f>
        <v>Tyson Taylor</v>
      </c>
      <c r="E8" s="3" t="s">
        <v>174</v>
      </c>
      <c r="F8" s="5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</v>
      </c>
      <c r="M8" s="3">
        <v>0</v>
      </c>
      <c r="N8" s="3">
        <v>0</v>
      </c>
      <c r="O8" s="3">
        <v>0</v>
      </c>
      <c r="P8" s="3">
        <v>3</v>
      </c>
      <c r="Q8" s="3">
        <v>1</v>
      </c>
      <c r="R8" s="3">
        <v>2</v>
      </c>
      <c r="S8" s="8">
        <f>SUM(F8:M8,N8:R8)</f>
        <v>8</v>
      </c>
    </row>
    <row r="9" spans="1:19" x14ac:dyDescent="0.35">
      <c r="A9" s="3" t="s">
        <v>1</v>
      </c>
      <c r="B9" s="3" t="s">
        <v>123</v>
      </c>
      <c r="C9" s="3" t="s">
        <v>60</v>
      </c>
      <c r="D9" s="4" t="str">
        <f>_xlfn.CONCAT(B9," ",C9)</f>
        <v>Max Miller</v>
      </c>
      <c r="E9" s="3" t="s">
        <v>174</v>
      </c>
      <c r="F9" s="5">
        <v>2</v>
      </c>
      <c r="G9" s="3">
        <v>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0</v>
      </c>
      <c r="S9" s="8">
        <f>SUM(F9:M9,N9:R9)</f>
        <v>7</v>
      </c>
    </row>
    <row r="10" spans="1:19" x14ac:dyDescent="0.35">
      <c r="A10" s="3" t="s">
        <v>153</v>
      </c>
      <c r="B10" s="3" t="s">
        <v>147</v>
      </c>
      <c r="C10" s="3" t="s">
        <v>78</v>
      </c>
      <c r="D10" s="4" t="str">
        <f>_xlfn.CONCAT(B10," ",C10)</f>
        <v>Daniel Vallance</v>
      </c>
      <c r="E10" s="3" t="s">
        <v>174</v>
      </c>
      <c r="F10" s="5">
        <v>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8">
        <f>SUM(F10:M10,N10:R10)</f>
        <v>3</v>
      </c>
    </row>
    <row r="11" spans="1:19" x14ac:dyDescent="0.35">
      <c r="A11" s="3" t="s">
        <v>1</v>
      </c>
      <c r="B11" s="3" t="s">
        <v>40</v>
      </c>
      <c r="C11" s="3" t="s">
        <v>16</v>
      </c>
      <c r="D11" s="4" t="str">
        <f>_xlfn.CONCAT(B11," ",C11)</f>
        <v>James Coates-moore</v>
      </c>
      <c r="E11" s="3" t="s">
        <v>174</v>
      </c>
      <c r="F11" s="5"/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3">
        <v>0</v>
      </c>
      <c r="R11" s="3">
        <v>0</v>
      </c>
      <c r="S11" s="8">
        <f>SUM(F11:M11,N11:R11)</f>
        <v>3</v>
      </c>
    </row>
    <row r="12" spans="1:19" x14ac:dyDescent="0.35">
      <c r="A12" s="3"/>
      <c r="B12" s="3" t="s">
        <v>129</v>
      </c>
      <c r="C12" s="3" t="s">
        <v>185</v>
      </c>
      <c r="D12" s="4" t="str">
        <f>_xlfn.CONCAT(B12," ",C12)</f>
        <v>Logan Moss</v>
      </c>
      <c r="E12" s="3" t="s">
        <v>174</v>
      </c>
      <c r="F12" s="5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8">
        <f>SUM(F12:M12,N12:R12)</f>
        <v>2</v>
      </c>
    </row>
    <row r="13" spans="1:19" x14ac:dyDescent="0.35">
      <c r="A13" s="3" t="s">
        <v>153</v>
      </c>
      <c r="B13" s="3" t="s">
        <v>125</v>
      </c>
      <c r="C13" s="3" t="s">
        <v>35</v>
      </c>
      <c r="D13" s="4" t="str">
        <f>_xlfn.CONCAT(B13," ",C13)</f>
        <v>Frasier Holden</v>
      </c>
      <c r="E13" s="3" t="s">
        <v>174</v>
      </c>
      <c r="F13" s="5">
        <v>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8">
        <f>SUM(F13:M13,N13:R13)</f>
        <v>2</v>
      </c>
    </row>
    <row r="14" spans="1:19" x14ac:dyDescent="0.35">
      <c r="A14" s="3" t="s">
        <v>1</v>
      </c>
      <c r="B14" s="3" t="s">
        <v>120</v>
      </c>
      <c r="C14" s="3" t="s">
        <v>41</v>
      </c>
      <c r="D14" s="4" t="str">
        <f>_xlfn.CONCAT(B14," ",C14)</f>
        <v>Noah Jorgensen -Slimmon</v>
      </c>
      <c r="E14" s="3" t="s">
        <v>174</v>
      </c>
      <c r="F14" s="5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8">
        <f>SUM(F14:M14,N14:R14)</f>
        <v>2</v>
      </c>
    </row>
    <row r="15" spans="1:19" x14ac:dyDescent="0.35">
      <c r="A15" s="3" t="s">
        <v>153</v>
      </c>
      <c r="B15" s="3" t="s">
        <v>126</v>
      </c>
      <c r="C15" s="3" t="s">
        <v>65</v>
      </c>
      <c r="D15" s="4" t="str">
        <f>_xlfn.CONCAT(B15," ",C15)</f>
        <v>Bailey O’Neill</v>
      </c>
      <c r="E15" s="3" t="s">
        <v>174</v>
      </c>
      <c r="F15" s="5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8">
        <f>SUM(F15:M15,N15:R15)</f>
        <v>1</v>
      </c>
    </row>
    <row r="16" spans="1:19" x14ac:dyDescent="0.35">
      <c r="A16" s="3" t="s">
        <v>153</v>
      </c>
      <c r="B16" s="3" t="s">
        <v>138</v>
      </c>
      <c r="C16" s="3" t="s">
        <v>158</v>
      </c>
      <c r="D16" s="4" t="str">
        <f>_xlfn.CONCAT(B16," ",C16)</f>
        <v>Campbell Naughton</v>
      </c>
      <c r="E16" s="3" t="s">
        <v>174</v>
      </c>
      <c r="F16" s="5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8">
        <f>SUM(F16:M16,N16:R16)</f>
        <v>1</v>
      </c>
    </row>
    <row r="17" spans="1:19" x14ac:dyDescent="0.35">
      <c r="A17" s="3" t="s">
        <v>1</v>
      </c>
      <c r="B17" s="3" t="s">
        <v>112</v>
      </c>
      <c r="C17" s="3" t="s">
        <v>21</v>
      </c>
      <c r="D17" s="4" t="str">
        <f>_xlfn.CONCAT(B17," ",C17)</f>
        <v>Riley Dillon</v>
      </c>
      <c r="E17" s="3" t="s">
        <v>175</v>
      </c>
      <c r="F17" s="5">
        <v>1</v>
      </c>
      <c r="G17" s="3">
        <v>0</v>
      </c>
      <c r="H17" s="3">
        <v>3</v>
      </c>
      <c r="I17" s="3">
        <v>3</v>
      </c>
      <c r="J17" s="3">
        <v>3</v>
      </c>
      <c r="K17" s="3">
        <v>0</v>
      </c>
      <c r="L17" s="3">
        <v>3</v>
      </c>
      <c r="M17" s="3">
        <v>3</v>
      </c>
      <c r="N17" s="3">
        <v>2</v>
      </c>
      <c r="O17" s="3">
        <v>3</v>
      </c>
      <c r="P17" s="3">
        <v>0</v>
      </c>
      <c r="Q17" s="3">
        <v>0</v>
      </c>
      <c r="R17" s="3">
        <v>2</v>
      </c>
      <c r="S17" s="8">
        <f>SUM(F17:M17,N17:R17)</f>
        <v>23</v>
      </c>
    </row>
    <row r="18" spans="1:19" x14ac:dyDescent="0.35">
      <c r="A18" s="3" t="s">
        <v>1</v>
      </c>
      <c r="B18" s="3" t="s">
        <v>104</v>
      </c>
      <c r="C18" s="3" t="s">
        <v>29</v>
      </c>
      <c r="D18" s="4" t="str">
        <f>_xlfn.CONCAT(B18," ",C18)</f>
        <v>Xavier Grant</v>
      </c>
      <c r="E18" s="3" t="s">
        <v>175</v>
      </c>
      <c r="F18" s="5">
        <v>3</v>
      </c>
      <c r="G18" s="3">
        <v>1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2</v>
      </c>
      <c r="N18" s="3">
        <v>3</v>
      </c>
      <c r="O18" s="3">
        <v>0</v>
      </c>
      <c r="P18" s="3">
        <v>0</v>
      </c>
      <c r="Q18" s="3">
        <v>1</v>
      </c>
      <c r="R18" s="3">
        <v>3</v>
      </c>
      <c r="S18" s="8">
        <f>SUM(F18:M18,N18:R18)</f>
        <v>16</v>
      </c>
    </row>
    <row r="19" spans="1:19" x14ac:dyDescent="0.35">
      <c r="A19" s="3" t="s">
        <v>1</v>
      </c>
      <c r="B19" s="3" t="s">
        <v>133</v>
      </c>
      <c r="C19" s="3" t="s">
        <v>87</v>
      </c>
      <c r="D19" s="4" t="str">
        <f>_xlfn.CONCAT(B19," ",C19)</f>
        <v>Hunter Wright</v>
      </c>
      <c r="E19" s="3" t="s">
        <v>175</v>
      </c>
      <c r="F19" s="5">
        <v>3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8">
        <f>SUM(F19:M19,N19:R19)</f>
        <v>7</v>
      </c>
    </row>
    <row r="20" spans="1:19" x14ac:dyDescent="0.35">
      <c r="A20" s="3" t="s">
        <v>1</v>
      </c>
      <c r="B20" s="3" t="s">
        <v>105</v>
      </c>
      <c r="C20" s="3" t="s">
        <v>24</v>
      </c>
      <c r="D20" s="4" t="str">
        <f>_xlfn.CONCAT(B20," ",C20)</f>
        <v>Archie Edwards</v>
      </c>
      <c r="E20" s="3" t="s">
        <v>175</v>
      </c>
      <c r="F20" s="5"/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8">
        <f>SUM(F20:M20,N20:R20)</f>
        <v>4</v>
      </c>
    </row>
    <row r="21" spans="1:19" x14ac:dyDescent="0.35">
      <c r="A21" s="3" t="s">
        <v>1</v>
      </c>
      <c r="B21" s="3" t="s">
        <v>93</v>
      </c>
      <c r="C21" s="3" t="s">
        <v>63</v>
      </c>
      <c r="D21" s="4" t="str">
        <f>_xlfn.CONCAT(B21," ",C21)</f>
        <v>Charlie Mortimer</v>
      </c>
      <c r="E21" s="3" t="s">
        <v>175</v>
      </c>
      <c r="F21" s="5"/>
      <c r="G21" s="3">
        <v>0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8">
        <f>SUM(F21:M21,N21:R21)</f>
        <v>4</v>
      </c>
    </row>
    <row r="22" spans="1:19" x14ac:dyDescent="0.35">
      <c r="A22" s="3" t="s">
        <v>1</v>
      </c>
      <c r="B22" s="3" t="s">
        <v>129</v>
      </c>
      <c r="C22" s="3" t="s">
        <v>81</v>
      </c>
      <c r="D22" s="4" t="str">
        <f>_xlfn.CONCAT(B22," ",C22)</f>
        <v>Logan Wescott</v>
      </c>
      <c r="E22" s="3" t="s">
        <v>175</v>
      </c>
      <c r="F22" s="5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0</v>
      </c>
      <c r="S22" s="8">
        <f>SUM(F22:M22,N22:R22)</f>
        <v>4</v>
      </c>
    </row>
    <row r="23" spans="1:19" x14ac:dyDescent="0.35">
      <c r="A23" s="3" t="s">
        <v>153</v>
      </c>
      <c r="B23" s="3" t="s">
        <v>109</v>
      </c>
      <c r="C23" s="3" t="s">
        <v>18</v>
      </c>
      <c r="D23" s="4" t="str">
        <f>_xlfn.CONCAT(B23," ",C23)</f>
        <v>Seth Cooke-Kingston</v>
      </c>
      <c r="E23" s="3" t="s">
        <v>175</v>
      </c>
      <c r="F23" s="5">
        <v>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8">
        <f>SUM(F23:M23,N23:R23)</f>
        <v>3</v>
      </c>
    </row>
    <row r="24" spans="1:19" x14ac:dyDescent="0.35">
      <c r="A24" s="3" t="s">
        <v>1</v>
      </c>
      <c r="B24" s="3" t="s">
        <v>105</v>
      </c>
      <c r="C24" s="3" t="s">
        <v>23</v>
      </c>
      <c r="D24" s="4" t="str">
        <f>_xlfn.CONCAT(B24," ",C24)</f>
        <v>Archie Eaton</v>
      </c>
      <c r="E24" s="3" t="s">
        <v>175</v>
      </c>
      <c r="F24" s="5"/>
      <c r="G24" s="3">
        <v>0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8">
        <f>SUM(F24:M24,N24:R24)</f>
        <v>3</v>
      </c>
    </row>
    <row r="25" spans="1:19" x14ac:dyDescent="0.35">
      <c r="A25" s="3" t="s">
        <v>1</v>
      </c>
      <c r="B25" s="3" t="s">
        <v>132</v>
      </c>
      <c r="C25" s="3" t="s">
        <v>44</v>
      </c>
      <c r="D25" s="4" t="str">
        <f>_xlfn.CONCAT(B25," ",C25)</f>
        <v>Josh Kelly</v>
      </c>
      <c r="E25" s="3" t="s">
        <v>175</v>
      </c>
      <c r="F25" s="5"/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8">
        <f>SUM(F25:M25,N25:R25)</f>
        <v>2</v>
      </c>
    </row>
    <row r="26" spans="1:19" x14ac:dyDescent="0.35">
      <c r="A26" s="3" t="s">
        <v>1</v>
      </c>
      <c r="B26" s="3" t="s">
        <v>149</v>
      </c>
      <c r="C26" s="3" t="s">
        <v>80</v>
      </c>
      <c r="D26" s="4" t="str">
        <f>_xlfn.CONCAT(B26," ",C26)</f>
        <v>Dalton Webb</v>
      </c>
      <c r="E26" s="3" t="s">
        <v>175</v>
      </c>
      <c r="F26" s="5"/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8">
        <f>SUM(F26:M26,N26:R26)</f>
        <v>1</v>
      </c>
    </row>
    <row r="27" spans="1:19" x14ac:dyDescent="0.35">
      <c r="A27" s="3" t="s">
        <v>1</v>
      </c>
      <c r="B27" s="3" t="s">
        <v>140</v>
      </c>
      <c r="C27" s="3" t="s">
        <v>55</v>
      </c>
      <c r="D27" s="4" t="str">
        <f>_xlfn.CONCAT(B27," ",C27)</f>
        <v>Llogan Mayman</v>
      </c>
      <c r="E27" s="3" t="s">
        <v>175</v>
      </c>
      <c r="F27" s="5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8">
        <f>SUM(F27:M27,N27:R27)</f>
        <v>1</v>
      </c>
    </row>
    <row r="28" spans="1:19" x14ac:dyDescent="0.35">
      <c r="A28" s="3" t="s">
        <v>1</v>
      </c>
      <c r="B28" s="3" t="s">
        <v>73</v>
      </c>
      <c r="C28" s="3" t="s">
        <v>11</v>
      </c>
      <c r="D28" s="4" t="str">
        <f>_xlfn.CONCAT(B28," ",C28)</f>
        <v>Ryan Brown</v>
      </c>
      <c r="E28" s="3" t="s">
        <v>175</v>
      </c>
      <c r="F28" s="5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8">
        <f>SUM(F28:M28,N28:R28)</f>
        <v>1</v>
      </c>
    </row>
    <row r="29" spans="1:19" x14ac:dyDescent="0.35">
      <c r="A29" s="3" t="s">
        <v>1</v>
      </c>
      <c r="B29" s="3" t="s">
        <v>106</v>
      </c>
      <c r="C29" s="3" t="s">
        <v>15</v>
      </c>
      <c r="D29" s="4" t="str">
        <f>_xlfn.CONCAT(B29," ",C29)</f>
        <v>Zac Cicchini</v>
      </c>
      <c r="E29" s="3" t="s">
        <v>177</v>
      </c>
      <c r="F29" s="5">
        <v>9</v>
      </c>
      <c r="G29" s="3">
        <v>0</v>
      </c>
      <c r="H29" s="3">
        <v>1</v>
      </c>
      <c r="I29" s="3">
        <v>2</v>
      </c>
      <c r="J29" s="3">
        <v>0</v>
      </c>
      <c r="K29" s="3">
        <v>3</v>
      </c>
      <c r="L29" s="3">
        <v>1</v>
      </c>
      <c r="M29" s="3">
        <v>0</v>
      </c>
      <c r="N29" s="3">
        <v>3</v>
      </c>
      <c r="O29" s="3">
        <v>3</v>
      </c>
      <c r="P29" s="3">
        <v>0</v>
      </c>
      <c r="Q29" s="3">
        <v>3</v>
      </c>
      <c r="R29" s="3">
        <v>1</v>
      </c>
      <c r="S29" s="8">
        <f>SUM(F29:M29,N29:R29)</f>
        <v>26</v>
      </c>
    </row>
    <row r="30" spans="1:19" x14ac:dyDescent="0.35">
      <c r="A30" s="3" t="s">
        <v>1</v>
      </c>
      <c r="B30" s="3" t="s">
        <v>129</v>
      </c>
      <c r="C30" s="3" t="s">
        <v>38</v>
      </c>
      <c r="D30" s="4" t="str">
        <f>_xlfn.CONCAT(B30," ",C30)</f>
        <v>Logan Howell</v>
      </c>
      <c r="E30" s="3" t="s">
        <v>177</v>
      </c>
      <c r="F30" s="5">
        <v>2</v>
      </c>
      <c r="G30" s="3">
        <v>0</v>
      </c>
      <c r="H30" s="3">
        <v>0</v>
      </c>
      <c r="I30" s="3">
        <v>3</v>
      </c>
      <c r="J30" s="3">
        <v>0</v>
      </c>
      <c r="K30" s="3">
        <v>2</v>
      </c>
      <c r="L30" s="3">
        <v>3</v>
      </c>
      <c r="M30" s="3">
        <v>3</v>
      </c>
      <c r="N30" s="3">
        <v>2</v>
      </c>
      <c r="O30" s="3">
        <v>0</v>
      </c>
      <c r="P30" s="3">
        <v>0</v>
      </c>
      <c r="Q30" s="3">
        <v>2</v>
      </c>
      <c r="R30" s="3">
        <v>0</v>
      </c>
      <c r="S30" s="8">
        <f>SUM(F30:M30,N30:R30)</f>
        <v>17</v>
      </c>
    </row>
    <row r="31" spans="1:19" x14ac:dyDescent="0.35">
      <c r="A31" s="3" t="s">
        <v>1</v>
      </c>
      <c r="B31" s="3" t="s">
        <v>107</v>
      </c>
      <c r="C31" s="3" t="s">
        <v>50</v>
      </c>
      <c r="D31" s="4" t="str">
        <f>_xlfn.CONCAT(B31," ",C31)</f>
        <v>Cooper Mark</v>
      </c>
      <c r="E31" s="3" t="s">
        <v>177</v>
      </c>
      <c r="F31" s="5">
        <v>2</v>
      </c>
      <c r="G31" s="3">
        <v>0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8">
        <f>SUM(F31:M31,N31:R31)</f>
        <v>4</v>
      </c>
    </row>
    <row r="32" spans="1:19" x14ac:dyDescent="0.35">
      <c r="A32" s="3" t="s">
        <v>1</v>
      </c>
      <c r="B32" s="3" t="s">
        <v>137</v>
      </c>
      <c r="C32" s="3" t="s">
        <v>48</v>
      </c>
      <c r="D32" s="4" t="str">
        <f>_xlfn.CONCAT(B32," ",C32)</f>
        <v>Joe Lovel</v>
      </c>
      <c r="E32" s="3" t="s">
        <v>177</v>
      </c>
      <c r="F32" s="5"/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8">
        <f>SUM(F32:M32,N32:R32)</f>
        <v>3</v>
      </c>
    </row>
    <row r="33" spans="1:19" x14ac:dyDescent="0.35">
      <c r="A33" s="3" t="s">
        <v>153</v>
      </c>
      <c r="B33" s="3" t="s">
        <v>105</v>
      </c>
      <c r="C33" s="3" t="s">
        <v>14</v>
      </c>
      <c r="D33" s="4" t="str">
        <f>_xlfn.CONCAT(B33," ",C33)</f>
        <v>Archie Chadwick</v>
      </c>
      <c r="E33" s="3" t="s">
        <v>177</v>
      </c>
      <c r="F33" s="5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8">
        <f>SUM(F33:M33,N33:R33)</f>
        <v>2</v>
      </c>
    </row>
    <row r="34" spans="1:19" x14ac:dyDescent="0.35">
      <c r="A34" s="3" t="s">
        <v>1</v>
      </c>
      <c r="B34" s="3" t="s">
        <v>131</v>
      </c>
      <c r="C34" s="3" t="s">
        <v>87</v>
      </c>
      <c r="D34" s="4" t="str">
        <f>_xlfn.CONCAT(B34," ",C34)</f>
        <v>Cale Wright</v>
      </c>
      <c r="E34" s="3" t="s">
        <v>177</v>
      </c>
      <c r="F34" s="5"/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8">
        <f>SUM(F34:M34,N34:R34)</f>
        <v>2</v>
      </c>
    </row>
    <row r="35" spans="1:19" x14ac:dyDescent="0.35">
      <c r="A35" s="3" t="s">
        <v>1</v>
      </c>
      <c r="B35" s="3" t="s">
        <v>130</v>
      </c>
      <c r="C35" s="3" t="s">
        <v>77</v>
      </c>
      <c r="D35" s="4" t="str">
        <f>_xlfn.CONCAT(B35," ",C35)</f>
        <v>Jasper Trickey</v>
      </c>
      <c r="E35" s="3" t="s">
        <v>177</v>
      </c>
      <c r="F35" s="5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8">
        <f>SUM(F35:M35,N35:R35)</f>
        <v>1</v>
      </c>
    </row>
    <row r="36" spans="1:19" x14ac:dyDescent="0.35">
      <c r="A36" s="3" t="s">
        <v>1</v>
      </c>
      <c r="B36" s="3" t="s">
        <v>138</v>
      </c>
      <c r="C36" s="3" t="s">
        <v>86</v>
      </c>
      <c r="D36" s="4" t="str">
        <f>_xlfn.CONCAT(B36," ",C36)</f>
        <v>Campbell Wood</v>
      </c>
      <c r="E36" s="3" t="s">
        <v>177</v>
      </c>
      <c r="F36" s="5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8">
        <f>SUM(F36:M36,N36:R36)</f>
        <v>1</v>
      </c>
    </row>
    <row r="37" spans="1:19" x14ac:dyDescent="0.35">
      <c r="A37" s="3" t="s">
        <v>1</v>
      </c>
      <c r="B37" s="3" t="s">
        <v>100</v>
      </c>
      <c r="C37" s="3" t="s">
        <v>11</v>
      </c>
      <c r="D37" s="4" t="str">
        <f>_xlfn.CONCAT(B37," ",C37)</f>
        <v>Darby Brown</v>
      </c>
      <c r="E37" s="3" t="s">
        <v>176</v>
      </c>
      <c r="F37" s="5">
        <v>7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1</v>
      </c>
      <c r="S37" s="8">
        <f>SUM(F37:M37,N37:R37)</f>
        <v>11</v>
      </c>
    </row>
    <row r="38" spans="1:19" x14ac:dyDescent="0.35">
      <c r="A38" s="3" t="s">
        <v>1</v>
      </c>
      <c r="B38" s="3" t="s">
        <v>98</v>
      </c>
      <c r="C38" s="3" t="s">
        <v>10</v>
      </c>
      <c r="D38" s="4" t="str">
        <f>_xlfn.CONCAT(B38," ",C38)</f>
        <v>Cahal Blandthorn</v>
      </c>
      <c r="E38" s="3" t="s">
        <v>176</v>
      </c>
      <c r="F38" s="5">
        <v>4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8">
        <f>SUM(F38:M38,N38:R38)</f>
        <v>8</v>
      </c>
    </row>
    <row r="39" spans="1:19" x14ac:dyDescent="0.35">
      <c r="A39" s="3" t="s">
        <v>1</v>
      </c>
      <c r="B39" s="3" t="s">
        <v>89</v>
      </c>
      <c r="C39" s="3" t="s">
        <v>67</v>
      </c>
      <c r="D39" s="4" t="str">
        <f>_xlfn.CONCAT(B39," ",C39)</f>
        <v>Lewis Pigdon</v>
      </c>
      <c r="E39" s="3" t="s">
        <v>176</v>
      </c>
      <c r="F39" s="5"/>
      <c r="G39" s="3">
        <v>0</v>
      </c>
      <c r="H39" s="3">
        <v>3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8">
        <f>SUM(F39:M39,N39:R39)</f>
        <v>6</v>
      </c>
    </row>
    <row r="40" spans="1:19" x14ac:dyDescent="0.35">
      <c r="A40" s="3" t="s">
        <v>1</v>
      </c>
      <c r="B40" s="3" t="s">
        <v>151</v>
      </c>
      <c r="C40" s="3" t="s">
        <v>82</v>
      </c>
      <c r="D40" s="4" t="str">
        <f>_xlfn.CONCAT(B40," ",C40)</f>
        <v>Zach Whalen</v>
      </c>
      <c r="E40" s="3" t="s">
        <v>176</v>
      </c>
      <c r="F40" s="5"/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3</v>
      </c>
      <c r="S40" s="8">
        <f>SUM(F40:M40,N40:R40)</f>
        <v>4</v>
      </c>
    </row>
    <row r="41" spans="1:19" x14ac:dyDescent="0.35">
      <c r="A41" s="3" t="s">
        <v>1</v>
      </c>
      <c r="B41" s="3" t="s">
        <v>104</v>
      </c>
      <c r="C41" s="3" t="s">
        <v>26</v>
      </c>
      <c r="D41" s="4" t="str">
        <f>_xlfn.CONCAT(B41," ",C41)</f>
        <v>Xavier Emmerson</v>
      </c>
      <c r="E41" s="3" t="s">
        <v>176</v>
      </c>
      <c r="F41" s="5"/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8">
        <f>SUM(F41:M41,N41:R41)</f>
        <v>3</v>
      </c>
    </row>
    <row r="42" spans="1:19" x14ac:dyDescent="0.35">
      <c r="A42" s="3" t="s">
        <v>1</v>
      </c>
      <c r="B42" s="3" t="s">
        <v>119</v>
      </c>
      <c r="C42" s="3" t="s">
        <v>30</v>
      </c>
      <c r="D42" s="4" t="str">
        <f>_xlfn.CONCAT(B42," ",C42)</f>
        <v>Anthony Gray</v>
      </c>
      <c r="E42" s="3" t="s">
        <v>176</v>
      </c>
      <c r="F42" s="5"/>
      <c r="G42" s="3">
        <v>0</v>
      </c>
      <c r="H42" s="3">
        <v>0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8">
        <f>SUM(F42:M42,N42:R42)</f>
        <v>2</v>
      </c>
    </row>
    <row r="43" spans="1:19" x14ac:dyDescent="0.35">
      <c r="A43" s="3" t="s">
        <v>1</v>
      </c>
      <c r="B43" s="3" t="s">
        <v>33</v>
      </c>
      <c r="C43" s="3" t="s">
        <v>46</v>
      </c>
      <c r="D43" s="4" t="str">
        <f>_xlfn.CONCAT(B43," ",C43)</f>
        <v>Harvey Lakey</v>
      </c>
      <c r="E43" s="3" t="s">
        <v>176</v>
      </c>
      <c r="F43" s="5"/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8">
        <f>SUM(F43:M43,N43:R43)</f>
        <v>1</v>
      </c>
    </row>
    <row r="44" spans="1:19" x14ac:dyDescent="0.35">
      <c r="A44" s="3" t="s">
        <v>1</v>
      </c>
      <c r="B44" s="3" t="s">
        <v>97</v>
      </c>
      <c r="C44" s="3" t="s">
        <v>42</v>
      </c>
      <c r="D44" s="4" t="str">
        <f>_xlfn.CONCAT(B44," ",C44)</f>
        <v>Lachlan Joyce</v>
      </c>
      <c r="E44" s="3" t="s">
        <v>178</v>
      </c>
      <c r="F44" s="5">
        <v>9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3</v>
      </c>
      <c r="M44" s="3">
        <v>2</v>
      </c>
      <c r="N44" s="3">
        <v>0</v>
      </c>
      <c r="O44" s="3">
        <v>0</v>
      </c>
      <c r="P44" s="3">
        <v>3</v>
      </c>
      <c r="Q44" s="3">
        <v>0</v>
      </c>
      <c r="R44" s="3">
        <v>2</v>
      </c>
      <c r="S44" s="8">
        <f>SUM(F44:M44,N44:R44)</f>
        <v>20</v>
      </c>
    </row>
    <row r="45" spans="1:19" x14ac:dyDescent="0.35">
      <c r="A45" s="3" t="s">
        <v>1</v>
      </c>
      <c r="B45" s="3" t="s">
        <v>145</v>
      </c>
      <c r="C45" s="3" t="s">
        <v>75</v>
      </c>
      <c r="D45" s="4" t="str">
        <f>_xlfn.CONCAT(B45," ",C45)</f>
        <v>Oakley Tarrant</v>
      </c>
      <c r="E45" s="3" t="s">
        <v>178</v>
      </c>
      <c r="F45" s="5">
        <v>3</v>
      </c>
      <c r="G45" s="3">
        <v>0</v>
      </c>
      <c r="H45" s="3">
        <v>2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8">
        <f>SUM(F45:M45,N45:R45)</f>
        <v>8</v>
      </c>
    </row>
    <row r="46" spans="1:19" x14ac:dyDescent="0.35">
      <c r="A46" s="3" t="s">
        <v>1</v>
      </c>
      <c r="B46" s="3" t="s">
        <v>144</v>
      </c>
      <c r="C46" s="3" t="s">
        <v>70</v>
      </c>
      <c r="D46" s="4" t="str">
        <f>_xlfn.CONCAT(B46," ",C46)</f>
        <v>Jordy Rasmussen</v>
      </c>
      <c r="E46" s="3" t="s">
        <v>178</v>
      </c>
      <c r="F46" s="5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3</v>
      </c>
      <c r="R46" s="3">
        <v>0</v>
      </c>
      <c r="S46" s="8">
        <f>SUM(F46:M46,N46:R46)</f>
        <v>5</v>
      </c>
    </row>
    <row r="47" spans="1:19" x14ac:dyDescent="0.35">
      <c r="A47" s="3" t="s">
        <v>1</v>
      </c>
      <c r="B47" s="3" t="s">
        <v>96</v>
      </c>
      <c r="C47" s="3" t="s">
        <v>43</v>
      </c>
      <c r="D47" s="4" t="str">
        <f>_xlfn.CONCAT(B47," ",C47)</f>
        <v>Harrison Keating</v>
      </c>
      <c r="E47" s="3" t="s">
        <v>178</v>
      </c>
      <c r="F47" s="5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2</v>
      </c>
      <c r="P47" s="3">
        <v>0</v>
      </c>
      <c r="Q47" s="3">
        <v>2</v>
      </c>
      <c r="R47" s="3">
        <v>0</v>
      </c>
      <c r="S47" s="8">
        <f>SUM(F47:M47,N47:R47)</f>
        <v>5</v>
      </c>
    </row>
    <row r="48" spans="1:19" x14ac:dyDescent="0.35">
      <c r="A48" s="3" t="s">
        <v>153</v>
      </c>
      <c r="B48" s="3" t="s">
        <v>142</v>
      </c>
      <c r="C48" s="3" t="s">
        <v>66</v>
      </c>
      <c r="D48" s="4" t="str">
        <f>_xlfn.CONCAT(B48," ",C48)</f>
        <v>Jimmy Otto</v>
      </c>
      <c r="E48" s="3" t="s">
        <v>178</v>
      </c>
      <c r="F48" s="5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8">
        <f>SUM(F48:M48,N48:R48)</f>
        <v>2</v>
      </c>
    </row>
    <row r="49" spans="1:19" x14ac:dyDescent="0.35">
      <c r="A49" s="3" t="s">
        <v>153</v>
      </c>
      <c r="B49" s="3" t="s">
        <v>114</v>
      </c>
      <c r="C49" s="3" t="s">
        <v>25</v>
      </c>
      <c r="D49" s="4" t="str">
        <f>_xlfn.CONCAT(B49," ",C49)</f>
        <v>Patterson Eeles</v>
      </c>
      <c r="E49" s="3" t="s">
        <v>178</v>
      </c>
      <c r="F49" s="5">
        <v>2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8">
        <f>SUM(F49:M49,N49:R49)</f>
        <v>2</v>
      </c>
    </row>
    <row r="50" spans="1:19" x14ac:dyDescent="0.35">
      <c r="A50" s="3" t="s">
        <v>1</v>
      </c>
      <c r="B50" s="3" t="s">
        <v>115</v>
      </c>
      <c r="C50" s="3" t="s">
        <v>27</v>
      </c>
      <c r="D50" s="4" t="str">
        <f>_xlfn.CONCAT(B50," ",C50)</f>
        <v>Angus Ferguson</v>
      </c>
      <c r="E50" s="3" t="s">
        <v>178</v>
      </c>
      <c r="F50" s="5"/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8">
        <f>SUM(F50:M50,N50:R50)</f>
        <v>1</v>
      </c>
    </row>
    <row r="51" spans="1:19" x14ac:dyDescent="0.35">
      <c r="A51" s="3" t="s">
        <v>1</v>
      </c>
      <c r="B51" s="3" t="s">
        <v>152</v>
      </c>
      <c r="C51" s="3" t="s">
        <v>83</v>
      </c>
      <c r="D51" s="4" t="str">
        <f>_xlfn.CONCAT(B51," ",C51)</f>
        <v>Trey White</v>
      </c>
      <c r="E51" s="3" t="s">
        <v>178</v>
      </c>
      <c r="F51" s="5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8">
        <f>SUM(F51:M51,N51:R51)</f>
        <v>1</v>
      </c>
    </row>
    <row r="52" spans="1:19" x14ac:dyDescent="0.35">
      <c r="A52" s="3" t="s">
        <v>1</v>
      </c>
      <c r="B52" s="3" t="s">
        <v>122</v>
      </c>
      <c r="C52" s="3" t="s">
        <v>34</v>
      </c>
      <c r="D52" s="4" t="str">
        <f>_xlfn.CONCAT(B52," ",C52)</f>
        <v>Gus Hay</v>
      </c>
      <c r="E52" s="3" t="s">
        <v>181</v>
      </c>
      <c r="F52" s="5">
        <v>4</v>
      </c>
      <c r="G52" s="3">
        <v>2</v>
      </c>
      <c r="H52" s="3">
        <v>3</v>
      </c>
      <c r="I52" s="3">
        <v>0</v>
      </c>
      <c r="J52" s="3">
        <v>0</v>
      </c>
      <c r="K52" s="3">
        <v>3</v>
      </c>
      <c r="L52" s="3">
        <v>1</v>
      </c>
      <c r="M52" s="3">
        <v>1</v>
      </c>
      <c r="N52" s="3">
        <v>3</v>
      </c>
      <c r="O52" s="3">
        <v>2</v>
      </c>
      <c r="P52" s="3">
        <v>3</v>
      </c>
      <c r="Q52" s="3">
        <v>0</v>
      </c>
      <c r="R52" s="3">
        <v>1</v>
      </c>
      <c r="S52" s="8">
        <f>SUM(F52:M52,N52:R52)</f>
        <v>23</v>
      </c>
    </row>
    <row r="53" spans="1:19" x14ac:dyDescent="0.35">
      <c r="A53" s="3" t="s">
        <v>1</v>
      </c>
      <c r="B53" s="3" t="s">
        <v>103</v>
      </c>
      <c r="C53" s="3" t="s">
        <v>12</v>
      </c>
      <c r="D53" s="4" t="str">
        <f>_xlfn.CONCAT(B53," ",C53)</f>
        <v>Oscar Cail</v>
      </c>
      <c r="E53" s="3" t="s">
        <v>181</v>
      </c>
      <c r="F53" s="5"/>
      <c r="G53" s="3">
        <v>3</v>
      </c>
      <c r="H53" s="3">
        <v>2</v>
      </c>
      <c r="I53" s="3">
        <v>3</v>
      </c>
      <c r="J53" s="3">
        <v>0</v>
      </c>
      <c r="K53" s="3">
        <v>0</v>
      </c>
      <c r="L53" s="3">
        <v>3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3</v>
      </c>
      <c r="S53" s="8">
        <f>SUM(F53:M53,N53:R53)</f>
        <v>16</v>
      </c>
    </row>
    <row r="54" spans="1:19" x14ac:dyDescent="0.35">
      <c r="A54" s="3" t="s">
        <v>1</v>
      </c>
      <c r="B54" s="3" t="s">
        <v>128</v>
      </c>
      <c r="C54" s="3" t="s">
        <v>37</v>
      </c>
      <c r="D54" s="4" t="str">
        <f>_xlfn.CONCAT(B54," ",C54)</f>
        <v>Jaxon Howard</v>
      </c>
      <c r="E54" s="3" t="s">
        <v>181</v>
      </c>
      <c r="F54" s="5">
        <v>6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3</v>
      </c>
      <c r="R54" s="3">
        <v>0</v>
      </c>
      <c r="S54" s="8">
        <f>SUM(F54:M54,N54:R54)</f>
        <v>9</v>
      </c>
    </row>
    <row r="55" spans="1:19" x14ac:dyDescent="0.35">
      <c r="A55" s="3" t="s">
        <v>1</v>
      </c>
      <c r="B55" s="3" t="s">
        <v>113</v>
      </c>
      <c r="C55" s="3" t="s">
        <v>22</v>
      </c>
      <c r="D55" s="4" t="str">
        <f>_xlfn.CONCAT(B55," ",C55)</f>
        <v>Charles Duke</v>
      </c>
      <c r="E55" s="3" t="s">
        <v>181</v>
      </c>
      <c r="F55" s="5">
        <v>3</v>
      </c>
      <c r="G55" s="3">
        <v>0</v>
      </c>
      <c r="H55" s="3">
        <v>0</v>
      </c>
      <c r="I55" s="3">
        <v>0</v>
      </c>
      <c r="J55" s="3">
        <v>2</v>
      </c>
      <c r="K55" s="3">
        <v>1</v>
      </c>
      <c r="L55" s="3">
        <v>0</v>
      </c>
      <c r="M55" s="3">
        <v>0</v>
      </c>
      <c r="N55" s="3">
        <v>2</v>
      </c>
      <c r="O55" s="3">
        <v>1</v>
      </c>
      <c r="P55" s="3">
        <v>0</v>
      </c>
      <c r="Q55" s="3">
        <v>0</v>
      </c>
      <c r="R55" s="3">
        <v>0</v>
      </c>
      <c r="S55" s="8">
        <f>SUM(F55:M55,N55:R55)</f>
        <v>9</v>
      </c>
    </row>
    <row r="56" spans="1:19" x14ac:dyDescent="0.35">
      <c r="A56" s="3" t="s">
        <v>1</v>
      </c>
      <c r="B56" s="3" t="s">
        <v>33</v>
      </c>
      <c r="C56" s="3" t="s">
        <v>83</v>
      </c>
      <c r="D56" s="4" t="str">
        <f>_xlfn.CONCAT(B56," ",C56)</f>
        <v>Harvey White</v>
      </c>
      <c r="E56" s="3" t="s">
        <v>181</v>
      </c>
      <c r="F56" s="5"/>
      <c r="G56" s="3">
        <v>0</v>
      </c>
      <c r="H56" s="3">
        <v>0</v>
      </c>
      <c r="I56" s="3">
        <v>1</v>
      </c>
      <c r="J56" s="3">
        <v>3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</v>
      </c>
      <c r="R56" s="3">
        <v>2</v>
      </c>
      <c r="S56" s="8">
        <f>SUM(F56:M56,N56:R56)</f>
        <v>8</v>
      </c>
    </row>
    <row r="57" spans="1:19" x14ac:dyDescent="0.35">
      <c r="A57" s="3" t="s">
        <v>1</v>
      </c>
      <c r="B57" s="3" t="s">
        <v>99</v>
      </c>
      <c r="C57" s="3" t="s">
        <v>74</v>
      </c>
      <c r="D57" s="4" t="str">
        <f>_xlfn.CONCAT(B57," ",C57)</f>
        <v>Oliver Stewart</v>
      </c>
      <c r="E57" s="3" t="s">
        <v>181</v>
      </c>
      <c r="F57" s="5"/>
      <c r="G57" s="3">
        <v>0</v>
      </c>
      <c r="H57" s="3">
        <v>0</v>
      </c>
      <c r="I57" s="3">
        <v>0</v>
      </c>
      <c r="J57" s="3">
        <v>1</v>
      </c>
      <c r="K57" s="3">
        <v>2</v>
      </c>
      <c r="L57" s="3">
        <v>0</v>
      </c>
      <c r="M57" s="3">
        <v>0</v>
      </c>
      <c r="N57" s="3">
        <v>0</v>
      </c>
      <c r="O57" s="3">
        <v>3</v>
      </c>
      <c r="P57" s="3">
        <v>1</v>
      </c>
      <c r="Q57" s="3">
        <v>0</v>
      </c>
      <c r="R57" s="3">
        <v>0</v>
      </c>
      <c r="S57" s="8">
        <f>SUM(F57:M57,N57:R57)</f>
        <v>7</v>
      </c>
    </row>
    <row r="58" spans="1:19" x14ac:dyDescent="0.35">
      <c r="A58" s="3" t="s">
        <v>1</v>
      </c>
      <c r="B58" s="3" t="s">
        <v>108</v>
      </c>
      <c r="C58" s="3" t="s">
        <v>17</v>
      </c>
      <c r="D58" s="4" t="str">
        <f>_xlfn.CONCAT(B58," ",C58)</f>
        <v>Zane Connick</v>
      </c>
      <c r="E58" s="3" t="s">
        <v>181</v>
      </c>
      <c r="F58" s="5">
        <v>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2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8">
        <f>SUM(F58:M58,N58:R58)</f>
        <v>4</v>
      </c>
    </row>
    <row r="59" spans="1:19" x14ac:dyDescent="0.35">
      <c r="A59" s="3" t="s">
        <v>1</v>
      </c>
      <c r="B59" s="3" t="s">
        <v>95</v>
      </c>
      <c r="C59" s="3" t="s">
        <v>33</v>
      </c>
      <c r="D59" s="4" t="str">
        <f>_xlfn.CONCAT(B59," ",C59)</f>
        <v>Jack Harvey</v>
      </c>
      <c r="E59" s="3" t="s">
        <v>181</v>
      </c>
      <c r="F59" s="5"/>
      <c r="G59" s="3">
        <v>0</v>
      </c>
      <c r="H59" s="3">
        <v>0</v>
      </c>
      <c r="I59" s="3">
        <v>2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8">
        <f>SUM(F59:M59,N59:R59)</f>
        <v>2</v>
      </c>
    </row>
    <row r="60" spans="1:19" x14ac:dyDescent="0.35">
      <c r="A60" s="3" t="s">
        <v>153</v>
      </c>
      <c r="B60" s="3" t="s">
        <v>91</v>
      </c>
      <c r="C60" s="3" t="s">
        <v>5</v>
      </c>
      <c r="D60" s="4" t="str">
        <f>_xlfn.CONCAT(B60," ",C60)</f>
        <v>Eamon Austin</v>
      </c>
      <c r="E60" s="3" t="s">
        <v>181</v>
      </c>
      <c r="F60" s="5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8">
        <f>SUM(F60:M60,N60:R60)</f>
        <v>1</v>
      </c>
    </row>
    <row r="61" spans="1:19" x14ac:dyDescent="0.35">
      <c r="A61" s="3" t="s">
        <v>153</v>
      </c>
      <c r="B61" s="3" t="s">
        <v>157</v>
      </c>
      <c r="C61" s="3" t="s">
        <v>156</v>
      </c>
      <c r="D61" s="4" t="str">
        <f>_xlfn.CONCAT(B61," ",C61)</f>
        <v>Finlay Lockhart</v>
      </c>
      <c r="E61" s="3" t="s">
        <v>181</v>
      </c>
      <c r="F61" s="5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8">
        <f>SUM(F61:M61,N61:R61)</f>
        <v>1</v>
      </c>
    </row>
    <row r="62" spans="1:19" x14ac:dyDescent="0.35">
      <c r="A62" s="3" t="s">
        <v>153</v>
      </c>
      <c r="B62" s="3" t="s">
        <v>141</v>
      </c>
      <c r="C62" s="3" t="s">
        <v>59</v>
      </c>
      <c r="D62" s="4" t="str">
        <f>_xlfn.CONCAT(B62," ",C62)</f>
        <v>Lenny McNamara</v>
      </c>
      <c r="E62" s="3" t="s">
        <v>181</v>
      </c>
      <c r="F62" s="5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8">
        <f>SUM(F62:M62,N62:R62)</f>
        <v>1</v>
      </c>
    </row>
    <row r="63" spans="1:19" x14ac:dyDescent="0.35">
      <c r="A63" s="3" t="s">
        <v>1</v>
      </c>
      <c r="B63" s="3" t="s">
        <v>111</v>
      </c>
      <c r="C63" s="3" t="s">
        <v>20</v>
      </c>
      <c r="D63" s="4" t="str">
        <f>_xlfn.CONCAT(B63," ",C63)</f>
        <v>Thomas Davie</v>
      </c>
      <c r="E63" s="3" t="s">
        <v>181</v>
      </c>
      <c r="F63" s="5"/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8">
        <f>SUM(F63:M63,N63:R63)</f>
        <v>1</v>
      </c>
    </row>
    <row r="64" spans="1:19" x14ac:dyDescent="0.35">
      <c r="A64" s="3" t="s">
        <v>1</v>
      </c>
      <c r="B64" s="3" t="s">
        <v>120</v>
      </c>
      <c r="C64" s="3" t="s">
        <v>84</v>
      </c>
      <c r="D64" s="4" t="str">
        <f>_xlfn.CONCAT(B64," ",C64)</f>
        <v>Noah Willits</v>
      </c>
      <c r="E64" s="3" t="s">
        <v>182</v>
      </c>
      <c r="F64" s="5">
        <v>5</v>
      </c>
      <c r="G64" s="3">
        <v>1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2</v>
      </c>
      <c r="P64" s="3">
        <v>0</v>
      </c>
      <c r="Q64" s="3">
        <v>3</v>
      </c>
      <c r="R64" s="3">
        <v>3</v>
      </c>
      <c r="S64" s="8">
        <f>SUM(F64:M64,N64:R64)</f>
        <v>15</v>
      </c>
    </row>
    <row r="65" spans="1:19" x14ac:dyDescent="0.35">
      <c r="A65" s="3" t="s">
        <v>1</v>
      </c>
      <c r="B65" s="3" t="s">
        <v>93</v>
      </c>
      <c r="C65" s="3" t="s">
        <v>6</v>
      </c>
      <c r="D65" s="4" t="str">
        <f>_xlfn.CONCAT(B65," ",C65)</f>
        <v>Charlie Bannan</v>
      </c>
      <c r="E65" s="3" t="s">
        <v>182</v>
      </c>
      <c r="F65" s="5">
        <v>2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2</v>
      </c>
      <c r="O65" s="3">
        <v>0</v>
      </c>
      <c r="P65" s="3">
        <v>2</v>
      </c>
      <c r="Q65" s="3">
        <v>0</v>
      </c>
      <c r="R65" s="3">
        <v>2</v>
      </c>
      <c r="S65" s="8">
        <f>SUM(F65:M65,N65:R65)</f>
        <v>8</v>
      </c>
    </row>
    <row r="66" spans="1:19" x14ac:dyDescent="0.35">
      <c r="A66" s="3" t="s">
        <v>1</v>
      </c>
      <c r="B66" s="3" t="s">
        <v>13</v>
      </c>
      <c r="C66" s="3" t="s">
        <v>71</v>
      </c>
      <c r="D66" s="4" t="str">
        <f>_xlfn.CONCAT(B66," ",C66)</f>
        <v>Carter Reid</v>
      </c>
      <c r="E66" s="3" t="s">
        <v>182</v>
      </c>
      <c r="F66" s="5">
        <v>3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</v>
      </c>
      <c r="N66" s="3">
        <v>0</v>
      </c>
      <c r="O66" s="3">
        <v>0</v>
      </c>
      <c r="P66" s="3">
        <v>0</v>
      </c>
      <c r="Q66" s="3">
        <v>1</v>
      </c>
      <c r="R66" s="3">
        <v>0</v>
      </c>
      <c r="S66" s="8">
        <f>SUM(F66:M66,N66:R66)</f>
        <v>5</v>
      </c>
    </row>
    <row r="67" spans="1:19" x14ac:dyDescent="0.35">
      <c r="A67" s="3" t="s">
        <v>1</v>
      </c>
      <c r="B67" s="3" t="s">
        <v>60</v>
      </c>
      <c r="C67" s="3" t="s">
        <v>64</v>
      </c>
      <c r="D67" s="4" t="str">
        <f>_xlfn.CONCAT(B67," ",C67)</f>
        <v>Miller Nihill</v>
      </c>
      <c r="E67" s="3" t="s">
        <v>182</v>
      </c>
      <c r="F67" s="5">
        <v>2</v>
      </c>
      <c r="G67" s="3">
        <v>0</v>
      </c>
      <c r="H67" s="3">
        <v>0</v>
      </c>
      <c r="I67" s="3">
        <v>2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8">
        <f>SUM(F67:M67,N67:R67)</f>
        <v>4</v>
      </c>
    </row>
    <row r="68" spans="1:19" x14ac:dyDescent="0.35">
      <c r="A68" s="3"/>
      <c r="B68" s="3" t="s">
        <v>184</v>
      </c>
      <c r="C68" s="3" t="s">
        <v>183</v>
      </c>
      <c r="D68" s="4" t="str">
        <f>_xlfn.CONCAT(B68," ",C68)</f>
        <v>Hudson Banfield</v>
      </c>
      <c r="E68" s="3" t="s">
        <v>182</v>
      </c>
      <c r="F68" s="5"/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3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8">
        <f>SUM(F68:M68,N68:R68)</f>
        <v>3</v>
      </c>
    </row>
    <row r="69" spans="1:19" x14ac:dyDescent="0.35">
      <c r="A69" s="3" t="s">
        <v>1</v>
      </c>
      <c r="B69" s="3" t="s">
        <v>134</v>
      </c>
      <c r="C69" s="3" t="s">
        <v>45</v>
      </c>
      <c r="D69" s="4" t="str">
        <f>_xlfn.CONCAT(B69," ",C69)</f>
        <v>Archer Ladd</v>
      </c>
      <c r="E69" s="3" t="s">
        <v>182</v>
      </c>
      <c r="F69" s="5"/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2</v>
      </c>
      <c r="R69" s="3">
        <v>0</v>
      </c>
      <c r="S69" s="8">
        <f>SUM(F69:M69,N69:R69)</f>
        <v>2</v>
      </c>
    </row>
    <row r="70" spans="1:19" x14ac:dyDescent="0.35">
      <c r="A70" s="3" t="s">
        <v>1</v>
      </c>
      <c r="B70" s="3" t="s">
        <v>138</v>
      </c>
      <c r="C70" s="3" t="s">
        <v>49</v>
      </c>
      <c r="D70" s="4" t="str">
        <f>_xlfn.CONCAT(B70," ",C70)</f>
        <v>Campbell Mackenzie</v>
      </c>
      <c r="E70" s="3" t="s">
        <v>182</v>
      </c>
      <c r="F70" s="5"/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8">
        <f>SUM(F70:M70,N70:R70)</f>
        <v>1</v>
      </c>
    </row>
    <row r="71" spans="1:19" x14ac:dyDescent="0.35">
      <c r="A71" s="3" t="s">
        <v>1</v>
      </c>
      <c r="B71" s="3" t="s">
        <v>143</v>
      </c>
      <c r="C71" s="3" t="s">
        <v>68</v>
      </c>
      <c r="D71" s="4" t="str">
        <f>_xlfn.CONCAT(B71," ",C71)</f>
        <v>Aydin Price</v>
      </c>
      <c r="E71" s="3" t="s">
        <v>179</v>
      </c>
      <c r="F71" s="5"/>
      <c r="G71" s="3">
        <v>0</v>
      </c>
      <c r="H71" s="3">
        <v>3</v>
      </c>
      <c r="I71" s="3">
        <v>0</v>
      </c>
      <c r="J71" s="3">
        <v>0</v>
      </c>
      <c r="K71" s="3">
        <v>3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8">
        <f>SUM(F71:M71,N71:R71)</f>
        <v>7</v>
      </c>
    </row>
    <row r="72" spans="1:19" x14ac:dyDescent="0.35">
      <c r="A72" s="3" t="s">
        <v>1</v>
      </c>
      <c r="B72" s="3" t="s">
        <v>96</v>
      </c>
      <c r="C72" s="3" t="s">
        <v>39</v>
      </c>
      <c r="D72" s="4" t="str">
        <f>_xlfn.CONCAT(B72," ",C72)</f>
        <v>Harrison Jackman</v>
      </c>
      <c r="E72" s="3" t="s">
        <v>179</v>
      </c>
      <c r="F72" s="5"/>
      <c r="G72" s="3">
        <v>0</v>
      </c>
      <c r="H72" s="3">
        <v>0</v>
      </c>
      <c r="I72" s="3">
        <v>0</v>
      </c>
      <c r="J72" s="3">
        <v>2</v>
      </c>
      <c r="K72" s="3">
        <v>0</v>
      </c>
      <c r="L72" s="3">
        <v>2</v>
      </c>
      <c r="M72" s="3">
        <v>0</v>
      </c>
      <c r="N72" s="3">
        <v>0</v>
      </c>
      <c r="O72" s="3">
        <v>0</v>
      </c>
      <c r="P72" s="3">
        <v>3</v>
      </c>
      <c r="Q72" s="3">
        <v>0</v>
      </c>
      <c r="R72" s="3">
        <v>0</v>
      </c>
      <c r="S72" s="8">
        <f>SUM(F72:M72,N72:R72)</f>
        <v>7</v>
      </c>
    </row>
    <row r="73" spans="1:19" x14ac:dyDescent="0.35">
      <c r="A73" s="3" t="s">
        <v>1</v>
      </c>
      <c r="B73" s="3" t="s">
        <v>107</v>
      </c>
      <c r="C73" s="3" t="s">
        <v>72</v>
      </c>
      <c r="D73" s="4" t="str">
        <f>_xlfn.CONCAT(B73," ",C73)</f>
        <v>Cooper Russell</v>
      </c>
      <c r="E73" s="3" t="s">
        <v>179</v>
      </c>
      <c r="F73" s="5">
        <v>3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3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8">
        <f>SUM(F73:M73,N73:R73)</f>
        <v>6</v>
      </c>
    </row>
    <row r="74" spans="1:19" x14ac:dyDescent="0.35">
      <c r="A74" s="3" t="s">
        <v>1</v>
      </c>
      <c r="B74" s="3" t="s">
        <v>118</v>
      </c>
      <c r="C74" s="3" t="s">
        <v>57</v>
      </c>
      <c r="D74" s="4" t="str">
        <f>_xlfn.CONCAT(B74," ",C74)</f>
        <v>Ethan McMahon</v>
      </c>
      <c r="E74" s="3" t="s">
        <v>179</v>
      </c>
      <c r="F74" s="5">
        <v>3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3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8">
        <f>SUM(F74:M74,N74:R74)</f>
        <v>6</v>
      </c>
    </row>
    <row r="75" spans="1:19" x14ac:dyDescent="0.35">
      <c r="A75" s="3" t="s">
        <v>1</v>
      </c>
      <c r="B75" s="3" t="s">
        <v>116</v>
      </c>
      <c r="C75" s="3" t="s">
        <v>28</v>
      </c>
      <c r="D75" s="4" t="str">
        <f>_xlfn.CONCAT(B75," ",C75)</f>
        <v>Luke Feuerherdt</v>
      </c>
      <c r="E75" s="3" t="s">
        <v>179</v>
      </c>
      <c r="F75" s="5">
        <v>3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1</v>
      </c>
      <c r="R75" s="3">
        <v>0</v>
      </c>
      <c r="S75" s="8">
        <f>SUM(F75:M75,N75:R75)</f>
        <v>4</v>
      </c>
    </row>
    <row r="76" spans="1:19" x14ac:dyDescent="0.35">
      <c r="A76" s="3" t="s">
        <v>153</v>
      </c>
      <c r="B76" s="3" t="s">
        <v>102</v>
      </c>
      <c r="C76" s="3" t="s">
        <v>69</v>
      </c>
      <c r="D76" s="4" t="str">
        <f>_xlfn.CONCAT(B76," ",C76)</f>
        <v>Harry Purcell</v>
      </c>
      <c r="E76" s="3" t="s">
        <v>179</v>
      </c>
      <c r="F76" s="5">
        <v>3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8">
        <f>SUM(F76:M76,N76:R76)</f>
        <v>3</v>
      </c>
    </row>
    <row r="77" spans="1:19" x14ac:dyDescent="0.35">
      <c r="A77" s="3" t="s">
        <v>1</v>
      </c>
      <c r="B77" s="3" t="s">
        <v>121</v>
      </c>
      <c r="C77" s="3" t="s">
        <v>31</v>
      </c>
      <c r="D77" s="4" t="str">
        <f>_xlfn.CONCAT(B77," ",C77)</f>
        <v>Toby Hardingham</v>
      </c>
      <c r="E77" s="3" t="s">
        <v>179</v>
      </c>
      <c r="F77" s="5">
        <v>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8">
        <f>SUM(F77:M77,N77:R77)</f>
        <v>2</v>
      </c>
    </row>
    <row r="78" spans="1:19" x14ac:dyDescent="0.35">
      <c r="A78" s="3" t="s">
        <v>153</v>
      </c>
      <c r="B78" s="3" t="s">
        <v>95</v>
      </c>
      <c r="C78" s="3" t="s">
        <v>9</v>
      </c>
      <c r="D78" s="4" t="str">
        <f>_xlfn.CONCAT(B78," ",C78)</f>
        <v>Jack Bell</v>
      </c>
      <c r="E78" s="3" t="s">
        <v>179</v>
      </c>
      <c r="F78" s="5">
        <v>2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8">
        <f>SUM(F78:M78,N78:R78)</f>
        <v>2</v>
      </c>
    </row>
    <row r="79" spans="1:19" x14ac:dyDescent="0.35">
      <c r="A79" s="3" t="s">
        <v>1</v>
      </c>
      <c r="B79" s="3" t="s">
        <v>135</v>
      </c>
      <c r="C79" s="3" t="s">
        <v>53</v>
      </c>
      <c r="D79" s="4" t="str">
        <f>_xlfn.CONCAT(B79," ",C79)</f>
        <v>Nicholas Masullo</v>
      </c>
      <c r="E79" s="3" t="s">
        <v>179</v>
      </c>
      <c r="F79" s="5"/>
      <c r="G79" s="3">
        <v>0</v>
      </c>
      <c r="H79" s="3">
        <v>0</v>
      </c>
      <c r="I79" s="3">
        <v>0</v>
      </c>
      <c r="J79" s="3">
        <v>0</v>
      </c>
      <c r="K79" s="3">
        <v>2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8">
        <f>SUM(F79:M79,N79:R79)</f>
        <v>2</v>
      </c>
    </row>
    <row r="80" spans="1:19" x14ac:dyDescent="0.35">
      <c r="A80" s="3" t="s">
        <v>1</v>
      </c>
      <c r="B80" s="3" t="s">
        <v>95</v>
      </c>
      <c r="C80" s="3" t="s">
        <v>58</v>
      </c>
      <c r="D80" s="4" t="str">
        <f>_xlfn.CONCAT(B80," ",C80)</f>
        <v>Jack McMurray</v>
      </c>
      <c r="E80" s="3" t="s">
        <v>179</v>
      </c>
      <c r="F80" s="5"/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8">
        <f>SUM(F80:M80,N80:R80)</f>
        <v>1</v>
      </c>
    </row>
    <row r="81" spans="1:19" x14ac:dyDescent="0.35">
      <c r="A81" s="3" t="s">
        <v>1</v>
      </c>
      <c r="B81" s="3" t="s">
        <v>150</v>
      </c>
      <c r="C81" s="3" t="s">
        <v>85</v>
      </c>
      <c r="D81" s="4" t="str">
        <f>_xlfn.CONCAT(B81," ",C81)</f>
        <v>Alex Wingrave</v>
      </c>
      <c r="E81" s="3" t="s">
        <v>180</v>
      </c>
      <c r="F81" s="5">
        <v>3</v>
      </c>
      <c r="G81" s="3">
        <v>0</v>
      </c>
      <c r="H81" s="3">
        <v>0</v>
      </c>
      <c r="I81" s="3">
        <v>0</v>
      </c>
      <c r="J81" s="3">
        <v>3</v>
      </c>
      <c r="K81" s="3">
        <v>0</v>
      </c>
      <c r="L81" s="3">
        <v>0</v>
      </c>
      <c r="M81" s="3">
        <v>3</v>
      </c>
      <c r="N81" s="3">
        <v>3</v>
      </c>
      <c r="O81" s="3">
        <v>0</v>
      </c>
      <c r="P81" s="3">
        <v>2</v>
      </c>
      <c r="Q81" s="3">
        <v>0</v>
      </c>
      <c r="R81" s="3">
        <v>3</v>
      </c>
      <c r="S81" s="8">
        <f>SUM(F81:M81,N81:R81)</f>
        <v>17</v>
      </c>
    </row>
    <row r="82" spans="1:19" x14ac:dyDescent="0.35">
      <c r="A82" s="3" t="s">
        <v>1</v>
      </c>
      <c r="B82" s="3" t="s">
        <v>124</v>
      </c>
      <c r="C82" s="3" t="s">
        <v>52</v>
      </c>
      <c r="D82" s="4" t="str">
        <f>_xlfn.CONCAT(B82," ",C82)</f>
        <v>Ben Masters</v>
      </c>
      <c r="E82" s="3" t="s">
        <v>180</v>
      </c>
      <c r="F82" s="5">
        <v>1</v>
      </c>
      <c r="G82" s="3">
        <v>3</v>
      </c>
      <c r="H82" s="3">
        <v>1</v>
      </c>
      <c r="I82" s="3">
        <v>0</v>
      </c>
      <c r="J82" s="3">
        <v>0</v>
      </c>
      <c r="K82" s="3">
        <v>1</v>
      </c>
      <c r="L82" s="3">
        <v>2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8">
        <f>SUM(F82:M82,N82:R82)</f>
        <v>8</v>
      </c>
    </row>
    <row r="83" spans="1:19" x14ac:dyDescent="0.35">
      <c r="A83" s="3" t="s">
        <v>1</v>
      </c>
      <c r="B83" s="3" t="s">
        <v>116</v>
      </c>
      <c r="C83" s="3" t="s">
        <v>54</v>
      </c>
      <c r="D83" s="4" t="str">
        <f>_xlfn.CONCAT(B83," ",C83)</f>
        <v>Luke Matheson</v>
      </c>
      <c r="E83" s="3" t="s">
        <v>180</v>
      </c>
      <c r="F83" s="5">
        <v>2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1</v>
      </c>
      <c r="P83" s="3">
        <v>0</v>
      </c>
      <c r="Q83" s="3">
        <v>0</v>
      </c>
      <c r="R83" s="3">
        <v>0</v>
      </c>
      <c r="S83" s="8">
        <f>SUM(F83:M83,N83:R83)</f>
        <v>4</v>
      </c>
    </row>
    <row r="84" spans="1:19" x14ac:dyDescent="0.35">
      <c r="A84" s="3" t="s">
        <v>1</v>
      </c>
      <c r="B84" s="3" t="s">
        <v>110</v>
      </c>
      <c r="C84" s="3" t="s">
        <v>19</v>
      </c>
      <c r="D84" s="4" t="str">
        <f>_xlfn.CONCAT(B84," ",C84)</f>
        <v>Dustin Crawford</v>
      </c>
      <c r="E84" s="3" t="s">
        <v>180</v>
      </c>
      <c r="F84" s="5"/>
      <c r="G84" s="3">
        <v>0</v>
      </c>
      <c r="H84" s="3">
        <v>3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8">
        <f>SUM(F84:M84,N84:R84)</f>
        <v>3</v>
      </c>
    </row>
    <row r="85" spans="1:19" x14ac:dyDescent="0.35">
      <c r="A85" s="3" t="s">
        <v>1</v>
      </c>
      <c r="B85" s="3" t="s">
        <v>92</v>
      </c>
      <c r="C85" s="3" t="s">
        <v>8</v>
      </c>
      <c r="D85" s="4" t="str">
        <f>_xlfn.CONCAT(B85," ",C85)</f>
        <v>William Bartlett</v>
      </c>
      <c r="E85" s="3" t="s">
        <v>180</v>
      </c>
      <c r="F85" s="5"/>
      <c r="G85" s="3">
        <v>2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8">
        <f>SUM(F85:M85,N85:R85)</f>
        <v>3</v>
      </c>
    </row>
    <row r="86" spans="1:19" x14ac:dyDescent="0.35">
      <c r="A86" s="3" t="s">
        <v>1</v>
      </c>
      <c r="B86" s="3" t="s">
        <v>148</v>
      </c>
      <c r="C86" s="3" t="s">
        <v>79</v>
      </c>
      <c r="D86" s="4" t="str">
        <f>_xlfn.CONCAT(B86," ",C86)</f>
        <v>Fletch Watchman</v>
      </c>
      <c r="E86" s="3" t="s">
        <v>180</v>
      </c>
      <c r="F86" s="5"/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3</v>
      </c>
      <c r="Q86" s="3">
        <v>0</v>
      </c>
      <c r="R86" s="3">
        <v>0</v>
      </c>
      <c r="S86" s="8">
        <f>SUM(F86:M86,N86:R86)</f>
        <v>3</v>
      </c>
    </row>
    <row r="87" spans="1:19" x14ac:dyDescent="0.35">
      <c r="A87" s="3" t="s">
        <v>1</v>
      </c>
      <c r="B87" s="3" t="s">
        <v>97</v>
      </c>
      <c r="C87" s="3" t="s">
        <v>32</v>
      </c>
      <c r="D87" s="4" t="str">
        <f>_xlfn.CONCAT(B87," ",C87)</f>
        <v>Lachlan Hargreaves</v>
      </c>
      <c r="E87" s="3" t="s">
        <v>180</v>
      </c>
      <c r="F87" s="5"/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3</v>
      </c>
      <c r="P87" s="3">
        <v>0</v>
      </c>
      <c r="Q87" s="3">
        <v>0</v>
      </c>
      <c r="R87" s="3">
        <v>0</v>
      </c>
      <c r="S87" s="8">
        <f>SUM(F87:M87,N87:R87)</f>
        <v>3</v>
      </c>
    </row>
    <row r="88" spans="1:19" x14ac:dyDescent="0.35">
      <c r="A88" s="3" t="s">
        <v>153</v>
      </c>
      <c r="B88" s="3" t="s">
        <v>155</v>
      </c>
      <c r="C88" s="3" t="s">
        <v>154</v>
      </c>
      <c r="D88" s="4" t="str">
        <f>_xlfn.CONCAT(B88," ",C88)</f>
        <v>Ezekiel Cousins</v>
      </c>
      <c r="E88" s="3" t="s">
        <v>180</v>
      </c>
      <c r="F88" s="5">
        <v>2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8">
        <f>SUM(F88:M88,N88:R88)</f>
        <v>2</v>
      </c>
    </row>
    <row r="89" spans="1:19" x14ac:dyDescent="0.35">
      <c r="A89" s="3" t="s">
        <v>1</v>
      </c>
      <c r="B89" s="3" t="s">
        <v>90</v>
      </c>
      <c r="C89" s="3" t="s">
        <v>4</v>
      </c>
      <c r="D89" s="4" t="str">
        <f>_xlfn.CONCAT(B89," ",C89)</f>
        <v>Tye Allan</v>
      </c>
      <c r="E89" s="3" t="s">
        <v>180</v>
      </c>
      <c r="F89" s="5"/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8">
        <f>SUM(F89:M89,N89:R89)</f>
        <v>1</v>
      </c>
    </row>
    <row r="90" spans="1:19" x14ac:dyDescent="0.35">
      <c r="A90" s="3" t="s">
        <v>1</v>
      </c>
      <c r="B90" s="3" t="s">
        <v>95</v>
      </c>
      <c r="C90" s="3" t="s">
        <v>61</v>
      </c>
      <c r="D90" s="4" t="str">
        <f>_xlfn.CONCAT(B90," ",C90)</f>
        <v>Jack Molloy</v>
      </c>
      <c r="E90" s="3" t="s">
        <v>180</v>
      </c>
      <c r="F90" s="5"/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1</v>
      </c>
      <c r="O90" s="3">
        <v>0</v>
      </c>
      <c r="P90" s="3">
        <v>0</v>
      </c>
      <c r="Q90" s="3">
        <v>0</v>
      </c>
      <c r="R90" s="3">
        <v>0</v>
      </c>
      <c r="S90" s="8">
        <f>SUM(F90:M90,N90:R90)</f>
        <v>1</v>
      </c>
    </row>
  </sheetData>
  <autoFilter ref="A1:S90" xr:uid="{00000000-0001-0000-0000-000000000000}">
    <sortState xmlns:xlrd2="http://schemas.microsoft.com/office/spreadsheetml/2017/richdata2" ref="A2:S90">
      <sortCondition ref="E1:E90"/>
    </sortState>
  </autoFilter>
  <sortState xmlns:xlrd2="http://schemas.microsoft.com/office/spreadsheetml/2017/richdata2" ref="A2:S90">
    <sortCondition descending="1" ref="S2:S90"/>
  </sortState>
  <printOptions horizontalCentered="1"/>
  <pageMargins left="0.25" right="0.25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6C1FAF-AC75-4089-85AA-325D2B603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6A74BB-1086-4D20-9DA7-AE96B6629DE5}">
  <ds:schemaRefs>
    <ds:schemaRef ds:uri="5e7e039d-f309-4712-98da-3a08c5e1b6cc"/>
    <ds:schemaRef ds:uri="http://schemas.openxmlformats.org/package/2006/metadata/core-properties"/>
    <ds:schemaRef ds:uri="http://www.w3.org/XML/1998/namespace"/>
    <ds:schemaRef ds:uri="http://purl.org/dc/dcmitype/"/>
    <ds:schemaRef ds:uri="f5e01b56-bf08-4c42-85c1-8fd0889000a0"/>
    <ds:schemaRef ds:uri="http://purl.org/dc/terms/"/>
    <ds:schemaRef ds:uri="http://schemas.microsoft.com/office/infopath/2007/PartnerControls"/>
    <ds:schemaRef ds:uri="http://schemas.microsoft.com/office/2006/documentManagement/types"/>
    <ds:schemaRef ds:uri="781ec17e-e1ad-4dd6-90e4-099a88a571e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0CB53F-5552-422B-B76A-713FFF79A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Nicholas Pay</cp:lastModifiedBy>
  <dcterms:created xsi:type="dcterms:W3CDTF">2023-08-22T00:53:59Z</dcterms:created>
  <dcterms:modified xsi:type="dcterms:W3CDTF">2023-09-11T22:55:16Z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